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G:\ENLJ\2025 ENLJ\SIR\ENLJ-SIR-127-25 Izvedba SI- 30III-789-00 Prestavitve in obnove vročevodnih jaškov\"/>
    </mc:Choice>
  </mc:AlternateContent>
  <xr:revisionPtr revIDLastSave="0" documentId="13_ncr:1_{F956B183-2D56-48C2-A1BB-D5CB3B6B57A9}" xr6:coauthVersionLast="47" xr6:coauthVersionMax="47" xr10:uidLastSave="{00000000-0000-0000-0000-000000000000}"/>
  <bookViews>
    <workbookView xWindow="-120" yWindow="-120" windowWidth="29040" windowHeight="17520" tabRatio="956" xr2:uid="{00000000-000D-0000-FFFF-FFFF00000000}"/>
  </bookViews>
  <sheets>
    <sheet name="Rekapitulacija_VO_SD" sheetId="42" r:id="rId1"/>
    <sheet name="Vrocevod_T-100_SD_JA 30" sheetId="50" r:id="rId2"/>
    <sheet name="Vrocevod_T-2800_SD_JA592" sheetId="52" r:id="rId3"/>
    <sheet name="Vrocevod_T-200_SD_JA621" sheetId="51" r:id="rId4"/>
    <sheet name="Vrocevod_T-100_SD_JA17" sheetId="53" r:id="rId5"/>
    <sheet name="Vrocevod_T-200_SD_JA564" sheetId="54" r:id="rId6"/>
    <sheet name="JAŠEK_T2500_SD_Linhartova" sheetId="55" r:id="rId7"/>
    <sheet name="jašek JA381_SD" sheetId="56" r:id="rId8"/>
    <sheet name="Vrocevod_T-100_SD" sheetId="57" r:id="rId9"/>
  </sheets>
  <definedNames>
    <definedName name="_xlnm._FilterDatabase" localSheetId="7" hidden="1">'jašek JA381_SD'!#REF!</definedName>
    <definedName name="_xlnm._FilterDatabase" localSheetId="6" hidden="1">JAŠEK_T2500_SD_Linhartova!#REF!</definedName>
    <definedName name="_xlnm._FilterDatabase" localSheetId="8" hidden="1">'Vrocevod_T-100_SD'!#REF!</definedName>
    <definedName name="_xlnm._FilterDatabase" localSheetId="1" hidden="1">'Vrocevod_T-100_SD_JA 30'!#REF!</definedName>
    <definedName name="_xlnm._FilterDatabase" localSheetId="4" hidden="1">'Vrocevod_T-100_SD_JA17'!#REF!</definedName>
    <definedName name="_xlnm._FilterDatabase" localSheetId="5" hidden="1">'Vrocevod_T-200_SD_JA564'!#REF!</definedName>
    <definedName name="_xlnm._FilterDatabase" localSheetId="3" hidden="1">'Vrocevod_T-200_SD_JA621'!#REF!</definedName>
    <definedName name="_xlnm._FilterDatabase" localSheetId="2" hidden="1">'Vrocevod_T-2800_SD_JA592'!#REF!</definedName>
    <definedName name="investicija" localSheetId="7">#REF!</definedName>
    <definedName name="investicija" localSheetId="6">#REF!</definedName>
    <definedName name="investicija" localSheetId="0">Rekapitulacija_VO_SD!#REF!</definedName>
    <definedName name="investicija" localSheetId="8">#REF!</definedName>
    <definedName name="investicija" localSheetId="1">#REF!</definedName>
    <definedName name="investicija" localSheetId="4">#REF!</definedName>
    <definedName name="investicija" localSheetId="5">#REF!</definedName>
    <definedName name="investicija" localSheetId="3">#REF!</definedName>
    <definedName name="investicija" localSheetId="2">#REF!</definedName>
    <definedName name="investicija">#REF!</definedName>
    <definedName name="investicija1">#REF!</definedName>
    <definedName name="_xlnm.Print_Area" localSheetId="7">'jašek JA381_SD'!$A$1:$F$168</definedName>
    <definedName name="_xlnm.Print_Area" localSheetId="0">Rekapitulacija_VO_SD!$A$1:$G$21</definedName>
    <definedName name="_xlnm.Print_Area" localSheetId="8">'Vrocevod_T-100_SD'!$A$1:$F$126</definedName>
    <definedName name="_xlnm.Print_Area" localSheetId="1">'Vrocevod_T-100_SD_JA 30'!$A$1:$F$183</definedName>
    <definedName name="_xlnm.Print_Area" localSheetId="4">'Vrocevod_T-100_SD_JA17'!$A$1:$F$196</definedName>
    <definedName name="_xlnm.Print_Area" localSheetId="5">'Vrocevod_T-200_SD_JA564'!$A$1:$F$173</definedName>
    <definedName name="_xlnm.Print_Area" localSheetId="3">'Vrocevod_T-200_SD_JA621'!$A$1:$F$198</definedName>
    <definedName name="_xlnm.Print_Area" localSheetId="2">'Vrocevod_T-2800_SD_JA592'!$A$1:$F$181</definedName>
    <definedName name="_xlnm.Print_Titles" localSheetId="7">'jašek JA381_SD'!$5:$5</definedName>
    <definedName name="_xlnm.Print_Titles" localSheetId="6">JAŠEK_T2500_SD_Linhartova!$5:$5</definedName>
    <definedName name="_xlnm.Print_Titles" localSheetId="8">'Vrocevod_T-100_SD'!$4:$4</definedName>
    <definedName name="_xlnm.Print_Titles" localSheetId="1">'Vrocevod_T-100_SD_JA 30'!$5:$5</definedName>
    <definedName name="_xlnm.Print_Titles" localSheetId="4">'Vrocevod_T-100_SD_JA17'!$5:$5</definedName>
    <definedName name="_xlnm.Print_Titles" localSheetId="5">'Vrocevod_T-200_SD_JA564'!$5:$5</definedName>
    <definedName name="_xlnm.Print_Titles" localSheetId="3">'Vrocevod_T-200_SD_JA621'!$5:$5</definedName>
    <definedName name="_xlnm.Print_Titles" localSheetId="2">'Vrocevod_T-2800_SD_JA592'!$5:$5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19" i="57" l="1"/>
  <c r="F113" i="57"/>
  <c r="F108" i="57"/>
  <c r="F107" i="57"/>
  <c r="F106" i="57"/>
  <c r="F105" i="57"/>
  <c r="F104" i="57"/>
  <c r="F103" i="57"/>
  <c r="F98" i="57"/>
  <c r="F97" i="57"/>
  <c r="F96" i="57"/>
  <c r="F95" i="57"/>
  <c r="F94" i="57"/>
  <c r="F93" i="57"/>
  <c r="F88" i="57"/>
  <c r="F83" i="57"/>
  <c r="F78" i="57"/>
  <c r="F77" i="57"/>
  <c r="F76" i="57"/>
  <c r="F70" i="57"/>
  <c r="F64" i="57"/>
  <c r="F58" i="57"/>
  <c r="F52" i="57"/>
  <c r="F51" i="57"/>
  <c r="F50" i="57"/>
  <c r="F44" i="57"/>
  <c r="F38" i="57"/>
  <c r="F37" i="57"/>
  <c r="F36" i="57"/>
  <c r="F30" i="57"/>
  <c r="F25" i="57"/>
  <c r="F20" i="57"/>
  <c r="F15" i="57"/>
  <c r="F9" i="57"/>
  <c r="A6" i="57"/>
  <c r="F161" i="56"/>
  <c r="F156" i="56"/>
  <c r="F151" i="56"/>
  <c r="F150" i="56"/>
  <c r="F144" i="56"/>
  <c r="F143" i="56"/>
  <c r="F142" i="56"/>
  <c r="F141" i="56"/>
  <c r="F135" i="56"/>
  <c r="F130" i="56"/>
  <c r="F129" i="56"/>
  <c r="F128" i="56"/>
  <c r="F127" i="56"/>
  <c r="F126" i="56"/>
  <c r="F121" i="56"/>
  <c r="F120" i="56"/>
  <c r="F119" i="56"/>
  <c r="F118" i="56"/>
  <c r="F117" i="56"/>
  <c r="F112" i="56"/>
  <c r="F107" i="56"/>
  <c r="F102" i="56"/>
  <c r="F101" i="56"/>
  <c r="F100" i="56"/>
  <c r="F94" i="56"/>
  <c r="F88" i="56"/>
  <c r="F83" i="56"/>
  <c r="F78" i="56"/>
  <c r="F71" i="56"/>
  <c r="F70" i="56"/>
  <c r="F65" i="56"/>
  <c r="F59" i="56"/>
  <c r="F53" i="56"/>
  <c r="F52" i="56"/>
  <c r="F51" i="56"/>
  <c r="F50" i="56"/>
  <c r="F44" i="56"/>
  <c r="F43" i="56"/>
  <c r="F42" i="56"/>
  <c r="F41" i="56"/>
  <c r="F40" i="56"/>
  <c r="F34" i="56"/>
  <c r="F29" i="56"/>
  <c r="F24" i="56"/>
  <c r="F23" i="56"/>
  <c r="F22" i="56"/>
  <c r="F17" i="56"/>
  <c r="A15" i="56"/>
  <c r="F12" i="56"/>
  <c r="F11" i="56"/>
  <c r="F10" i="56"/>
  <c r="F9" i="56"/>
  <c r="A7" i="56"/>
  <c r="F108" i="55"/>
  <c r="F107" i="55"/>
  <c r="F106" i="55"/>
  <c r="F100" i="55"/>
  <c r="F95" i="55"/>
  <c r="F94" i="55"/>
  <c r="F93" i="55"/>
  <c r="F92" i="55"/>
  <c r="F91" i="55"/>
  <c r="F90" i="55"/>
  <c r="F85" i="55"/>
  <c r="F80" i="55"/>
  <c r="F75" i="55"/>
  <c r="F69" i="55"/>
  <c r="F68" i="55"/>
  <c r="F67" i="55"/>
  <c r="F61" i="55"/>
  <c r="F55" i="55"/>
  <c r="F48" i="55"/>
  <c r="F42" i="55"/>
  <c r="F41" i="55"/>
  <c r="F40" i="55"/>
  <c r="F34" i="55"/>
  <c r="F28" i="55"/>
  <c r="F27" i="55"/>
  <c r="F26" i="55"/>
  <c r="F20" i="55"/>
  <c r="F15" i="55"/>
  <c r="F10" i="55"/>
  <c r="F9" i="55"/>
  <c r="A7" i="55"/>
  <c r="F52" i="51"/>
  <c r="F116" i="51"/>
  <c r="F166" i="54"/>
  <c r="F161" i="54"/>
  <c r="F156" i="54"/>
  <c r="F155" i="54"/>
  <c r="F149" i="54"/>
  <c r="F148" i="54"/>
  <c r="F147" i="54"/>
  <c r="F146" i="54"/>
  <c r="F140" i="54"/>
  <c r="F135" i="54"/>
  <c r="F134" i="54"/>
  <c r="F133" i="54"/>
  <c r="F132" i="54"/>
  <c r="F131" i="54"/>
  <c r="F126" i="54"/>
  <c r="F125" i="54"/>
  <c r="F124" i="54"/>
  <c r="F123" i="54"/>
  <c r="F122" i="54"/>
  <c r="F117" i="54"/>
  <c r="F112" i="54"/>
  <c r="F111" i="54"/>
  <c r="F110" i="54"/>
  <c r="F109" i="54"/>
  <c r="F103" i="54"/>
  <c r="F97" i="54"/>
  <c r="F92" i="54"/>
  <c r="F91" i="54"/>
  <c r="F86" i="54"/>
  <c r="F85" i="54"/>
  <c r="F78" i="54"/>
  <c r="F77" i="54"/>
  <c r="F71" i="54"/>
  <c r="F65" i="54"/>
  <c r="F64" i="54"/>
  <c r="F63" i="54"/>
  <c r="F57" i="54"/>
  <c r="F56" i="54"/>
  <c r="F55" i="54"/>
  <c r="F54" i="54"/>
  <c r="F48" i="54"/>
  <c r="F47" i="54"/>
  <c r="F41" i="54"/>
  <c r="F35" i="54"/>
  <c r="F34" i="54"/>
  <c r="F28" i="54"/>
  <c r="F23" i="54"/>
  <c r="F22" i="54"/>
  <c r="F17" i="54"/>
  <c r="F12" i="54"/>
  <c r="F11" i="54"/>
  <c r="F10" i="54"/>
  <c r="F9" i="54"/>
  <c r="A7" i="54"/>
  <c r="F189" i="53"/>
  <c r="F184" i="53"/>
  <c r="F179" i="53"/>
  <c r="F173" i="53"/>
  <c r="F172" i="53"/>
  <c r="F171" i="53"/>
  <c r="F170" i="53"/>
  <c r="F164" i="53"/>
  <c r="F159" i="53"/>
  <c r="F158" i="53"/>
  <c r="F157" i="53"/>
  <c r="F156" i="53"/>
  <c r="F155" i="53"/>
  <c r="F154" i="53"/>
  <c r="F153" i="53"/>
  <c r="F148" i="53"/>
  <c r="F147" i="53"/>
  <c r="F146" i="53"/>
  <c r="F145" i="53"/>
  <c r="F144" i="53"/>
  <c r="F143" i="53"/>
  <c r="F138" i="53"/>
  <c r="F133" i="53"/>
  <c r="F132" i="53"/>
  <c r="F131" i="53"/>
  <c r="F125" i="53"/>
  <c r="F119" i="53"/>
  <c r="F114" i="53"/>
  <c r="F109" i="53"/>
  <c r="F108" i="53"/>
  <c r="F103" i="53"/>
  <c r="F96" i="53"/>
  <c r="F89" i="53"/>
  <c r="F88" i="53"/>
  <c r="F83" i="53"/>
  <c r="F77" i="53"/>
  <c r="F71" i="53"/>
  <c r="F70" i="53"/>
  <c r="F69" i="53"/>
  <c r="F63" i="53"/>
  <c r="F62" i="53"/>
  <c r="F61" i="53"/>
  <c r="F55" i="53"/>
  <c r="F49" i="53"/>
  <c r="F43" i="53"/>
  <c r="F42" i="53"/>
  <c r="F36" i="53"/>
  <c r="F30" i="53"/>
  <c r="F29" i="53"/>
  <c r="F24" i="53"/>
  <c r="F23" i="53"/>
  <c r="F18" i="53"/>
  <c r="F13" i="53"/>
  <c r="F12" i="53"/>
  <c r="F11" i="53"/>
  <c r="F10" i="53"/>
  <c r="F9" i="53"/>
  <c r="A7" i="53"/>
  <c r="F174" i="52"/>
  <c r="F169" i="52"/>
  <c r="F165" i="52"/>
  <c r="F164" i="52"/>
  <c r="F163" i="52"/>
  <c r="F162" i="52"/>
  <c r="F161" i="52"/>
  <c r="F155" i="52"/>
  <c r="F150" i="52"/>
  <c r="F149" i="52"/>
  <c r="F148" i="52"/>
  <c r="F147" i="52"/>
  <c r="F146" i="52"/>
  <c r="F145" i="52"/>
  <c r="F144" i="52"/>
  <c r="F139" i="52"/>
  <c r="F138" i="52"/>
  <c r="F137" i="52"/>
  <c r="F136" i="52"/>
  <c r="F135" i="52"/>
  <c r="F134" i="52"/>
  <c r="F133" i="52"/>
  <c r="F128" i="52"/>
  <c r="F123" i="52"/>
  <c r="F122" i="52"/>
  <c r="F121" i="52"/>
  <c r="F115" i="52"/>
  <c r="F114" i="52"/>
  <c r="F113" i="52"/>
  <c r="F108" i="52"/>
  <c r="F102" i="52"/>
  <c r="F96" i="52"/>
  <c r="F89" i="52"/>
  <c r="F83" i="52"/>
  <c r="F82" i="52"/>
  <c r="F76" i="52"/>
  <c r="F75" i="52"/>
  <c r="F69" i="52"/>
  <c r="F68" i="52"/>
  <c r="F61" i="52"/>
  <c r="F60" i="52"/>
  <c r="F59" i="52"/>
  <c r="F53" i="52"/>
  <c r="F52" i="52"/>
  <c r="F51" i="52"/>
  <c r="F45" i="52"/>
  <c r="F44" i="52"/>
  <c r="F38" i="52"/>
  <c r="F32" i="52"/>
  <c r="F31" i="52"/>
  <c r="F25" i="52"/>
  <c r="F24" i="52"/>
  <c r="F23" i="52"/>
  <c r="F18" i="52"/>
  <c r="F13" i="52"/>
  <c r="F12" i="52"/>
  <c r="F11" i="52"/>
  <c r="F10" i="52"/>
  <c r="F9" i="52"/>
  <c r="A7" i="52"/>
  <c r="F191" i="51"/>
  <c r="F186" i="51"/>
  <c r="F181" i="51"/>
  <c r="F180" i="51"/>
  <c r="F179" i="51"/>
  <c r="F178" i="51"/>
  <c r="F177" i="51"/>
  <c r="F171" i="51"/>
  <c r="F166" i="51"/>
  <c r="F165" i="51"/>
  <c r="F164" i="51"/>
  <c r="F163" i="51"/>
  <c r="F162" i="51"/>
  <c r="F161" i="51"/>
  <c r="F156" i="51"/>
  <c r="F155" i="51"/>
  <c r="F154" i="51"/>
  <c r="F153" i="51"/>
  <c r="F152" i="51"/>
  <c r="F151" i="51"/>
  <c r="F146" i="51"/>
  <c r="F141" i="51"/>
  <c r="F140" i="51"/>
  <c r="F134" i="51"/>
  <c r="F128" i="51"/>
  <c r="F122" i="51"/>
  <c r="F111" i="51"/>
  <c r="F110" i="51"/>
  <c r="F105" i="51"/>
  <c r="F104" i="51"/>
  <c r="F97" i="51"/>
  <c r="F96" i="51"/>
  <c r="F90" i="51"/>
  <c r="F84" i="51"/>
  <c r="F79" i="51"/>
  <c r="F78" i="51"/>
  <c r="F77" i="51"/>
  <c r="F71" i="51"/>
  <c r="F70" i="51"/>
  <c r="F69" i="51"/>
  <c r="F63" i="51"/>
  <c r="F62" i="51"/>
  <c r="F61" i="51"/>
  <c r="F60" i="51"/>
  <c r="F59" i="51"/>
  <c r="F58" i="51"/>
  <c r="F46" i="51"/>
  <c r="F41" i="51"/>
  <c r="F40" i="51"/>
  <c r="F39" i="51"/>
  <c r="F33" i="51"/>
  <c r="F32" i="51"/>
  <c r="F27" i="51"/>
  <c r="F22" i="51"/>
  <c r="F17" i="51"/>
  <c r="F13" i="51"/>
  <c r="F12" i="51"/>
  <c r="F11" i="51"/>
  <c r="F10" i="51"/>
  <c r="F9" i="51"/>
  <c r="A7" i="51"/>
  <c r="F104" i="50"/>
  <c r="F124" i="57" l="1"/>
  <c r="F126" i="57" s="1"/>
  <c r="G20" i="42" s="1"/>
  <c r="F166" i="56"/>
  <c r="F168" i="56" s="1"/>
  <c r="G19" i="42" s="1"/>
  <c r="F194" i="53"/>
  <c r="F196" i="53" s="1"/>
  <c r="G16" i="42" s="1"/>
  <c r="F179" i="52"/>
  <c r="F181" i="52" s="1"/>
  <c r="G14" i="42" s="1"/>
  <c r="A12" i="57"/>
  <c r="A20" i="56"/>
  <c r="A13" i="55"/>
  <c r="A18" i="55"/>
  <c r="A23" i="55"/>
  <c r="A31" i="55"/>
  <c r="F113" i="55"/>
  <c r="F115" i="55" s="1"/>
  <c r="G18" i="42" s="1"/>
  <c r="A15" i="54"/>
  <c r="A20" i="54"/>
  <c r="F171" i="54"/>
  <c r="F173" i="54" s="1"/>
  <c r="G17" i="42" s="1"/>
  <c r="A16" i="53"/>
  <c r="A16" i="52"/>
  <c r="A21" i="52"/>
  <c r="A28" i="52" s="1"/>
  <c r="A16" i="51"/>
  <c r="F196" i="51"/>
  <c r="F198" i="51" s="1"/>
  <c r="G15" i="42" s="1"/>
  <c r="F34" i="50"/>
  <c r="A18" i="57" l="1"/>
  <c r="A27" i="56"/>
  <c r="A37" i="55"/>
  <c r="A26" i="54"/>
  <c r="A39" i="53"/>
  <c r="A21" i="53"/>
  <c r="A27" i="53"/>
  <c r="A33" i="53"/>
  <c r="A35" i="52"/>
  <c r="A20" i="51"/>
  <c r="F166" i="50"/>
  <c r="F165" i="50"/>
  <c r="F158" i="50"/>
  <c r="F132" i="50"/>
  <c r="F88" i="50"/>
  <c r="F87" i="50"/>
  <c r="F80" i="50"/>
  <c r="F79" i="50"/>
  <c r="A28" i="57" l="1"/>
  <c r="A23" i="57"/>
  <c r="A32" i="56"/>
  <c r="A45" i="55"/>
  <c r="A31" i="54"/>
  <c r="A66" i="53"/>
  <c r="A52" i="53"/>
  <c r="A47" i="53"/>
  <c r="A58" i="53"/>
  <c r="A42" i="52"/>
  <c r="A48" i="52"/>
  <c r="A56" i="52"/>
  <c r="A64" i="52"/>
  <c r="A25" i="51"/>
  <c r="A30" i="51" s="1"/>
  <c r="A36" i="51" s="1"/>
  <c r="F99" i="50"/>
  <c r="F74" i="50"/>
  <c r="F73" i="50"/>
  <c r="A33" i="57" l="1"/>
  <c r="A41" i="57" s="1"/>
  <c r="A37" i="56"/>
  <c r="A47" i="56" s="1"/>
  <c r="A51" i="55"/>
  <c r="A58" i="55" s="1"/>
  <c r="A49" i="51"/>
  <c r="A39" i="54"/>
  <c r="A51" i="54"/>
  <c r="A44" i="54"/>
  <c r="A74" i="53"/>
  <c r="A72" i="52"/>
  <c r="A44" i="51"/>
  <c r="F12" i="50"/>
  <c r="F176" i="50"/>
  <c r="F171" i="50"/>
  <c r="F159" i="50"/>
  <c r="F157" i="50"/>
  <c r="F156" i="50"/>
  <c r="F150" i="50"/>
  <c r="F145" i="50"/>
  <c r="F144" i="50"/>
  <c r="F143" i="50"/>
  <c r="F142" i="50"/>
  <c r="F141" i="50"/>
  <c r="F140" i="50"/>
  <c r="F139" i="50"/>
  <c r="F138" i="50"/>
  <c r="F137" i="50"/>
  <c r="F131" i="50"/>
  <c r="F130" i="50"/>
  <c r="F129" i="50"/>
  <c r="F128" i="50"/>
  <c r="F123" i="50"/>
  <c r="F118" i="50"/>
  <c r="F117" i="50"/>
  <c r="F116" i="50"/>
  <c r="F110" i="50"/>
  <c r="F93" i="50"/>
  <c r="F67" i="50"/>
  <c r="F66" i="50"/>
  <c r="F65" i="50"/>
  <c r="F59" i="50"/>
  <c r="F58" i="50"/>
  <c r="F57" i="50"/>
  <c r="F51" i="50"/>
  <c r="F45" i="50"/>
  <c r="F40" i="50"/>
  <c r="F29" i="50"/>
  <c r="F23" i="50"/>
  <c r="F22" i="50"/>
  <c r="F17" i="50"/>
  <c r="F11" i="50"/>
  <c r="F10" i="50"/>
  <c r="F9" i="50"/>
  <c r="F181" i="50" l="1"/>
  <c r="F183" i="50" s="1"/>
  <c r="G13" i="42" s="1"/>
  <c r="G21" i="42" s="1"/>
  <c r="G6" i="42" s="1"/>
  <c r="A47" i="57"/>
  <c r="A55" i="57"/>
  <c r="A56" i="56"/>
  <c r="A62" i="56" s="1"/>
  <c r="A64" i="55"/>
  <c r="A55" i="51"/>
  <c r="A66" i="51" s="1"/>
  <c r="A60" i="54"/>
  <c r="A74" i="54"/>
  <c r="A81" i="54" s="1"/>
  <c r="A89" i="54" s="1"/>
  <c r="A68" i="54"/>
  <c r="A80" i="53"/>
  <c r="A79" i="52"/>
  <c r="A61" i="57" l="1"/>
  <c r="A68" i="56"/>
  <c r="A81" i="56" s="1"/>
  <c r="A74" i="56"/>
  <c r="A72" i="55"/>
  <c r="A78" i="55"/>
  <c r="A82" i="51"/>
  <c r="A74" i="51"/>
  <c r="A95" i="54"/>
  <c r="A106" i="54" s="1"/>
  <c r="A115" i="54" s="1"/>
  <c r="A120" i="54" s="1"/>
  <c r="A129" i="54" s="1"/>
  <c r="A138" i="54" s="1"/>
  <c r="A143" i="54" s="1"/>
  <c r="A152" i="54" s="1"/>
  <c r="A159" i="54" s="1"/>
  <c r="A164" i="54" s="1"/>
  <c r="A169" i="54" s="1"/>
  <c r="A100" i="54"/>
  <c r="A86" i="53"/>
  <c r="A86" i="52"/>
  <c r="A67" i="57" l="1"/>
  <c r="A73" i="57" s="1"/>
  <c r="A81" i="57" s="1"/>
  <c r="A86" i="57" s="1"/>
  <c r="A91" i="57" s="1"/>
  <c r="A101" i="57" s="1"/>
  <c r="A111" i="57" s="1"/>
  <c r="A116" i="57" s="1"/>
  <c r="A122" i="57" s="1"/>
  <c r="A86" i="56"/>
  <c r="A91" i="56" s="1"/>
  <c r="A97" i="56"/>
  <c r="A105" i="56" s="1"/>
  <c r="A110" i="56" s="1"/>
  <c r="A115" i="56" s="1"/>
  <c r="A124" i="56" s="1"/>
  <c r="A133" i="56" s="1"/>
  <c r="A138" i="56" s="1"/>
  <c r="A147" i="56" s="1"/>
  <c r="A154" i="56" s="1"/>
  <c r="A159" i="56" s="1"/>
  <c r="A164" i="56" s="1"/>
  <c r="A83" i="55"/>
  <c r="A88" i="55" s="1"/>
  <c r="A98" i="55" s="1"/>
  <c r="A103" i="55" s="1"/>
  <c r="A111" i="55" s="1"/>
  <c r="A87" i="51"/>
  <c r="A119" i="51" s="1"/>
  <c r="A93" i="51"/>
  <c r="A100" i="51" s="1"/>
  <c r="A108" i="51" s="1"/>
  <c r="A92" i="53"/>
  <c r="A99" i="53" s="1"/>
  <c r="A106" i="53" s="1"/>
  <c r="A112" i="53" s="1"/>
  <c r="A117" i="53" s="1"/>
  <c r="A122" i="53" s="1"/>
  <c r="A128" i="53" s="1"/>
  <c r="A136" i="53" s="1"/>
  <c r="A141" i="53" s="1"/>
  <c r="A151" i="53" s="1"/>
  <c r="A162" i="53" s="1"/>
  <c r="A167" i="53" s="1"/>
  <c r="A176" i="53" s="1"/>
  <c r="A182" i="53" s="1"/>
  <c r="A187" i="53" s="1"/>
  <c r="A192" i="53" s="1"/>
  <c r="A92" i="52"/>
  <c r="A99" i="52" s="1"/>
  <c r="A105" i="52" s="1"/>
  <c r="A111" i="52" s="1"/>
  <c r="A118" i="52" s="1"/>
  <c r="A126" i="52" s="1"/>
  <c r="A131" i="52" s="1"/>
  <c r="A142" i="52" s="1"/>
  <c r="A153" i="52" s="1"/>
  <c r="A158" i="52" s="1"/>
  <c r="A167" i="52" s="1"/>
  <c r="A172" i="52" s="1"/>
  <c r="A177" i="52" s="1"/>
  <c r="A7" i="50"/>
  <c r="A114" i="51" l="1"/>
  <c r="A125" i="51"/>
  <c r="A131" i="51" s="1"/>
  <c r="A137" i="51" s="1"/>
  <c r="A144" i="51" s="1"/>
  <c r="A15" i="50"/>
  <c r="A20" i="50" s="1"/>
  <c r="A37" i="50" s="1"/>
  <c r="A149" i="51" l="1"/>
  <c r="A159" i="51" s="1"/>
  <c r="A169" i="51" s="1"/>
  <c r="A174" i="51" s="1"/>
  <c r="A184" i="51" s="1"/>
  <c r="A189" i="51" s="1"/>
  <c r="A194" i="51" s="1"/>
  <c r="A26" i="50"/>
  <c r="A32" i="50" s="1"/>
  <c r="A43" i="50" l="1"/>
  <c r="A48" i="50" s="1"/>
  <c r="A54" i="50" s="1"/>
  <c r="A62" i="50" s="1"/>
  <c r="A70" i="50" l="1"/>
  <c r="A77" i="50" l="1"/>
  <c r="A83" i="50" s="1"/>
  <c r="A91" i="50" s="1"/>
  <c r="A102" i="50"/>
  <c r="A96" i="50"/>
  <c r="A107" i="50" l="1"/>
  <c r="A113" i="50" s="1"/>
  <c r="A121" i="50" s="1"/>
  <c r="A126" i="50" s="1"/>
  <c r="A135" i="50" s="1"/>
  <c r="A148" i="50" s="1"/>
  <c r="A153" i="50" s="1"/>
  <c r="A162" i="50" s="1"/>
  <c r="A169" i="50" s="1"/>
  <c r="A174" i="50" s="1"/>
  <c r="A179" i="50" s="1"/>
</calcChain>
</file>

<file path=xl/sharedStrings.xml><?xml version="1.0" encoding="utf-8"?>
<sst xmlns="http://schemas.openxmlformats.org/spreadsheetml/2006/main" count="1398" uniqueCount="314">
  <si>
    <t>Z. ŠT.</t>
  </si>
  <si>
    <t>kos</t>
  </si>
  <si>
    <t xml:space="preserve">R E K A P I T U L A C I J A </t>
  </si>
  <si>
    <t>investicija</t>
  </si>
  <si>
    <t>( m )</t>
  </si>
  <si>
    <t xml:space="preserve">POPIS MATERIALA IN DEL S PREDRAČUNOM </t>
  </si>
  <si>
    <t>KOLIČINA</t>
  </si>
  <si>
    <t>ENOTA</t>
  </si>
  <si>
    <t xml:space="preserve">
OPIS POSTAVKE
</t>
  </si>
  <si>
    <r>
      <t>m</t>
    </r>
    <r>
      <rPr>
        <vertAlign val="superscript"/>
        <sz val="10"/>
        <rFont val="Arial"/>
        <family val="2"/>
        <charset val="238"/>
      </rPr>
      <t>1</t>
    </r>
  </si>
  <si>
    <t>CENA/ENOTO [EUR]</t>
  </si>
  <si>
    <t>CENA
[EUR]</t>
  </si>
  <si>
    <t>( EUR )</t>
  </si>
  <si>
    <t>EUR</t>
  </si>
  <si>
    <r>
      <t>m</t>
    </r>
    <r>
      <rPr>
        <vertAlign val="superscript"/>
        <sz val="10"/>
        <rFont val="Arial"/>
        <family val="2"/>
        <charset val="238"/>
      </rPr>
      <t>2</t>
    </r>
  </si>
  <si>
    <t>št.</t>
  </si>
  <si>
    <t>m</t>
  </si>
  <si>
    <t>Nepredvidena dela</t>
  </si>
  <si>
    <t>OZN.</t>
  </si>
  <si>
    <t>vrednost
( EUR )</t>
  </si>
  <si>
    <t>Objekt:</t>
  </si>
  <si>
    <t>trasa in lokacija</t>
  </si>
  <si>
    <t>oznaka vročevoda</t>
  </si>
  <si>
    <t>dolžina
vročevoda</t>
  </si>
  <si>
    <t>kpl</t>
  </si>
  <si>
    <t>5.0</t>
  </si>
  <si>
    <t>STROJNA DELA</t>
  </si>
  <si>
    <t>5.2 STROJNA DELA</t>
  </si>
  <si>
    <t>D - GLAVNI VROČEVODI</t>
  </si>
  <si>
    <t xml:space="preserve">S K U P A J - E : </t>
  </si>
  <si>
    <t>Dobava - montaža</t>
  </si>
  <si>
    <t>Dobava in montaža</t>
  </si>
  <si>
    <t>Demontaža izolacije</t>
  </si>
  <si>
    <t>50 mm</t>
  </si>
  <si>
    <t>60 mm</t>
  </si>
  <si>
    <t>Kontrola stanja cevovoda</t>
  </si>
  <si>
    <t>Vizuelna kontrola stanja cevododa vključno s podporami, po demontaži izolacije in čiščenju, merjenje debeline stene na poškodovanih mestih.</t>
  </si>
  <si>
    <t>Demontaža obstoječih cevovodov</t>
  </si>
  <si>
    <t>Demontaža in razrez obstoječih cevovodov, vključno odvoz na deponijo, in plačilo pristojbine.
Cena na dolžino trase (2 cevi).</t>
  </si>
  <si>
    <t>DN40</t>
  </si>
  <si>
    <t>DN50</t>
  </si>
  <si>
    <t>Dobava, demontaža in montaža, odvoz na deponijo</t>
  </si>
  <si>
    <t>Sanacija odcepa</t>
  </si>
  <si>
    <t>Sanacija ravne cevi</t>
  </si>
  <si>
    <t>Sanacija odseka ravne cevi:
- ohranitev prednapetja vročevoda
- izrez poškodovanega dela cevovoda
- izdelava nadomestnega kosa cevi, vključno priprava robov za varjenje
- varenje nadomestnega kosa ( 2 zvara ).
Material nadomestnega kosa je jeklena cev iz celega, izdelana iz materiala P235TR1 (St. 37.0), dobavljena po SIST EN 10216-1 (DIN 2629/DIN2448), tlačno preizkušena do min. 50bar.
Vključno z varilnim materialom.
Navedene dimenzije in standardi cevi so iz projekta za izvedbo obstoječega vročevoda in se lahko od dejansko vgrajenih razlikujejo.
Izvede se po potrebi!</t>
  </si>
  <si>
    <t>DN 200 (219,1x5,9), dolžina odseka 1 m</t>
  </si>
  <si>
    <r>
      <t>Sanacija ravne cevi</t>
    </r>
    <r>
      <rPr>
        <b/>
        <u/>
        <sz val="10"/>
        <rFont val="Arial"/>
        <family val="2"/>
        <charset val="238"/>
      </rPr>
      <t xml:space="preserve">
</t>
    </r>
    <r>
      <rPr>
        <sz val="10"/>
        <rFont val="Arial"/>
        <family val="2"/>
        <charset val="238"/>
      </rPr>
      <t>Sanacija odseka ravne cevi:
- ohranitev prednapetja vročevoda
- izrez poškodovanega dela cevovoda
- izdelava nadomestnega kosa cevi, vključno priprava robov za varjenje
- varenje nadomestnega kosa ( 2 zvara ).</t>
    </r>
    <r>
      <rPr>
        <b/>
        <u/>
        <sz val="10"/>
        <rFont val="Arial"/>
        <family val="2"/>
        <charset val="238"/>
      </rPr>
      <t xml:space="preserve">
</t>
    </r>
    <r>
      <rPr>
        <sz val="10"/>
        <rFont val="Arial"/>
        <family val="2"/>
        <charset val="238"/>
      </rPr>
      <t>Material nadomestnega kosa je jeklena cev z vzdolžnim ali spiralnim zvarom, izdelana iz materiala P235TR1 (St 37.0), dobavljena po SIST EN 10217-1 (DIN 1626/DIN 2458), tlačno preizkušena do min. 50 bar.
Vključno z varilnim materialom.
Navedene dimenzije in standardi cevi so iz projekta za izvedbo obstoječega vročevoda in se lahko od dejansko vgrajenih razlikujejo.
Izvede se po potrebi!</t>
    </r>
  </si>
  <si>
    <r>
      <t>DN 450 (457,2x</t>
    </r>
    <r>
      <rPr>
        <sz val="10"/>
        <rFont val="Arial"/>
        <family val="2"/>
        <charset val="238"/>
      </rPr>
      <t>7,1</t>
    </r>
    <r>
      <rPr>
        <sz val="10"/>
        <color indexed="8"/>
        <rFont val="Arial"/>
        <family val="2"/>
        <charset val="238"/>
      </rPr>
      <t>), dolžina odseka 1 m</t>
    </r>
  </si>
  <si>
    <t>Sanacija cevnega loka</t>
  </si>
  <si>
    <t>DN 200 (219,1x5,9), R=3D</t>
  </si>
  <si>
    <t>Jeklena cev iz celega</t>
  </si>
  <si>
    <t>Jeklena cev iz celega, izdelana iz materiala P235TR1 (St. 37.0), dobavljena po SIST EN 10216-1 (DIN 2629/DIN2448), vključno z varilnim materialom.</t>
  </si>
  <si>
    <t xml:space="preserve">DN 40 (48,3 x 2,6 mm) </t>
  </si>
  <si>
    <t xml:space="preserve">DN 50 (60,3 x 2,9 mm) </t>
  </si>
  <si>
    <t xml:space="preserve">DN 65 (76,1 x 2,9 mm) </t>
  </si>
  <si>
    <t>DN 300</t>
  </si>
  <si>
    <t>Jekleni lok iz celega, 90°</t>
  </si>
  <si>
    <t>Gladko krivljeni lok po SIST EN 10253 (DIN 2605), izdelan iz jeklene cevi iz celega, iz materiala P235TR1 (St. 37.0), oblika R=5D, vključno z varilnim materialom.</t>
  </si>
  <si>
    <t xml:space="preserve">DN 40 </t>
  </si>
  <si>
    <t xml:space="preserve">DN 50 </t>
  </si>
  <si>
    <t xml:space="preserve">DN 65 </t>
  </si>
  <si>
    <t>DN 150</t>
  </si>
  <si>
    <t>DN 200</t>
  </si>
  <si>
    <t>Nepomične podpore</t>
  </si>
  <si>
    <t xml:space="preserve">Nepomične podpore, izdelane po priloženih risbah iz predpisanih materialov. </t>
  </si>
  <si>
    <t>Demontaža, dobava in montaža.</t>
  </si>
  <si>
    <t>Izvede se po potrebi.</t>
  </si>
  <si>
    <t>DN 200 - 8120</t>
  </si>
  <si>
    <t>DN 450 - 15110</t>
  </si>
  <si>
    <t>Demontaža obstoječih zapornih armatur</t>
  </si>
  <si>
    <t>Demontaža obstoječih zapornih armatur, vključno odvoz na deponijo in plačilo pristojbine.</t>
  </si>
  <si>
    <t>Zaporna krogelna pipa z ročnim reduktorjem</t>
  </si>
  <si>
    <t>Ravna zaporna pipa za vročo vodo temp. 130°C, s priključki za uvaritev, vključno z varilnim materialom in prilagoditvijo cevovoda, za nazivni tlak PN 16.
Z ročnim reduktorjem.
Ustreza KLINGER MONOBALL KHM-S/R-G - uvarna izvedba! V skladu s tehničnimi smernicami JPE.</t>
  </si>
  <si>
    <t>Zaporni ventil</t>
  </si>
  <si>
    <t>Ravni zaporni ventil za vročo vodo temp. 130°C, vključno s protiprirobnicami, tesnili in vijaki, za nazivni tlak PN 16.
Ustreza KLINGER KVN ali ustrezen v skladu s Tehničnimi zahtevami JPE.</t>
  </si>
  <si>
    <t>DN65</t>
  </si>
  <si>
    <t>Tlačni preizkus</t>
  </si>
  <si>
    <t xml:space="preserve">Enkratno tlačno preizkušanje in izpiranje cevovoda. </t>
  </si>
  <si>
    <t>Radiografija</t>
  </si>
  <si>
    <t xml:space="preserve">Radiografska kontrola zvarov (100% - po celotnem obodu).
</t>
  </si>
  <si>
    <t>DN 40</t>
  </si>
  <si>
    <t>DN 50</t>
  </si>
  <si>
    <t>DN 65</t>
  </si>
  <si>
    <t>DN 80</t>
  </si>
  <si>
    <t>DN 100</t>
  </si>
  <si>
    <t>Penetracijska kontrola zvara</t>
  </si>
  <si>
    <t>Penetracijska kontrola zvara (100% - po celotnem obodu).</t>
  </si>
  <si>
    <t>Površinska zaščita cevovodov</t>
  </si>
  <si>
    <t>Dvakratno temeljno barvanje klasičnega dela cevovoda s temeljno barvo, primerno za temperaturo 130 st. C, po predhodnem čiščenju rje.</t>
  </si>
  <si>
    <t>Izolacija</t>
  </si>
  <si>
    <t xml:space="preserve">ravnih cevi s segmentnimi blazinami neomočljivega in negorljivega izolacijskega materiala z vertikalno orientiranimi vlakni (povečana tlačna trdnost), ojačanega z Al folijo ustrezne debeline.
Toplotna prevodnost izolacijskega materiala λ pri 25°C ≤ 0,035 W/mK.
Zaščitni ovoj je izdelan iz strešne lepenke, pritrjen s pomočjo Al trakov. Površina zaščitnega ovoja se premaže z ibitolom. </t>
  </si>
  <si>
    <t xml:space="preserve">cevnih lokov s segmentnimi blazinami neomočljivega in negorljivega izolacijskega materiala z vertikalno orientiranimi vlakni (povečana tlačna trdnost), ojačanega z Al folijo ustrezne debeline.
Toplotna prevodnost izolacijskega materiala λ pri 25°C ≤ 0,035 W/mK.
Zaščitni ovoj je izdelan iz strešne lepenke, pritrjen s pomočjo Al trakov. Površina zaščitnega ovoja se premaže z ibitolom. </t>
  </si>
  <si>
    <t>Zaustavitev vročevodnega omrežja</t>
  </si>
  <si>
    <t>Zaustavitev, praznjenje in polnjenje vročevodnega omrežja. Izvaja JP Energetika Ljubljana.</t>
  </si>
  <si>
    <t>Kvalitativni nadzor</t>
  </si>
  <si>
    <t>Kvalitativni nadzor distributerja pri gradnji vročevodnega omrežja. Izvaja JP Energetika Ljubljana.</t>
  </si>
  <si>
    <t>Nepredvidena dela, odobrena s strani nadzora in obračunana po analizi cen v skladu s kalkulativnimi elementi.</t>
  </si>
  <si>
    <t>Skupaj</t>
  </si>
  <si>
    <t>5.2</t>
  </si>
  <si>
    <t>GLAVNI VROČEVOD T100, DN450</t>
  </si>
  <si>
    <t>90 mm</t>
  </si>
  <si>
    <t>110 mm</t>
  </si>
  <si>
    <t>DN 450 / DN 200</t>
  </si>
  <si>
    <r>
      <t xml:space="preserve">Sanacija odcepa
- ohranitev prednapetja vročevoda
- izrez poškodovanega odcepa
- dobava in montaža odcepnega kosa, izdelanega iz jeklene cevi z vzdolžnim ali spiralnim zvarom, iz materiala P235TR1 (St 37.0), dobavljene po SIST EN 10217-1 (DIN 1626/DIN 2458), tlačno preizkušena do min. 50 bar, vključno z varilnim materialom.
Navedene dimenzije in standardi cevi so iz projekta za izvedbo obstoječega vročevoda in se lahko od dejansko vgrajenih razlikujejo.
</t>
    </r>
    <r>
      <rPr>
        <b/>
        <sz val="10"/>
        <rFont val="Arial"/>
        <family val="2"/>
        <charset val="238"/>
      </rPr>
      <t>Izvede se po potrebi!</t>
    </r>
  </si>
  <si>
    <r>
      <t>Sanacija cevnega loka:
- ohranitev prednapetja vročevoda
- izrez poškodovanega cevnega loka
- dobava nadomestnega cevnega loka, vključno priprava robov za varjenje
- varenje nadomestnega kosa ( 2 zvara ).</t>
    </r>
    <r>
      <rPr>
        <b/>
        <u/>
        <sz val="10"/>
        <rFont val="Arial"/>
        <family val="2"/>
        <charset val="238"/>
      </rPr>
      <t xml:space="preserve">
</t>
    </r>
    <r>
      <rPr>
        <sz val="10"/>
        <rFont val="Arial"/>
        <family val="2"/>
        <charset val="238"/>
      </rPr>
      <t xml:space="preserve">Material nadomestnega kosa je lok iz jeklene cevi iz celega iz materiala P235TR1 (St. 37.0), dobavljene po SIST EN 10216-1 (DIN 2629/DIN2448), tlačno preizkušen do min. 50 bar, vključno z varilnim materialom.
Navedene dimenzije in standardi cevi so iz projekta za izvedbo obstoječega vročevoda in se lahko od dejansko vgrajenih razlikujejo.
</t>
    </r>
    <r>
      <rPr>
        <b/>
        <sz val="10"/>
        <rFont val="Arial"/>
        <family val="2"/>
        <charset val="238"/>
      </rPr>
      <t>Izvede se po potrebi!</t>
    </r>
  </si>
  <si>
    <t>Odzračevalna kapa</t>
  </si>
  <si>
    <t>Odzračevalna kapa, izdelana iz jeklene cevi iz celega po DIN 2448, material St.37.0, komplet z bombiranim pokrovom in varilnim materialom.</t>
  </si>
  <si>
    <t>Demontaža obstojče prirobnične lopute, komplet izrez protiprirobnic in priprava cevi, vgradnja novega dela cevi na mestu vgradnje nove uvarne lopute oz. pipe, ob izrezu ohranitev prednapetja cevovoda ter transport na deponijo.</t>
  </si>
  <si>
    <t>Izpustni lonec</t>
  </si>
  <si>
    <t>na cevovodu DN 200, DN  150 (168,3 x 6,3 mm) , H=150 mm</t>
  </si>
  <si>
    <t>na cevovodu DN 450, DN  300 (323,9 x 7,1 mm) , H=200mm</t>
  </si>
  <si>
    <t>Izpustni lonec, izdelen iz jeklene cevi iz celega po SIST EN 10216-1 (DIN 2629/DIN2448), material P235TR1 (St.37.0), za izvedbo izpusta, komplet z bombirnim pokrovom in varilnim materialom.</t>
  </si>
  <si>
    <t>DN 100 (114,3 x 3,6 mm), H = , izpust DN 65</t>
  </si>
  <si>
    <t>DN 80 (88,9 x 3,2 mm), H = , izpust DN 50</t>
  </si>
  <si>
    <t>dimenzije od DN15 do DN 65</t>
  </si>
  <si>
    <t>Demontaža obstoječe zaporne armature</t>
  </si>
  <si>
    <t>DN 450</t>
  </si>
  <si>
    <t>JA 30, TABOR 13</t>
  </si>
  <si>
    <t>5.2.1</t>
  </si>
  <si>
    <t>Demontaža obstoječe izolacije z vročevoda, vključno oplaščenje iz strešne lepenke ali Al pločevine, pritrdilni material ter transport na deponijo in plačilo pristojbine.
za cevi od DN 100 do DN450</t>
  </si>
  <si>
    <r>
      <t xml:space="preserve">Sanacija odcepa
</t>
    </r>
    <r>
      <rPr>
        <sz val="10"/>
        <rFont val="Arial"/>
        <family val="2"/>
        <charset val="238"/>
      </rPr>
      <t>- ohranitev prednapetja vročevoda
- izrez poškodovanega odcepa
- dobava in montaža odcepnega kosa, izdelanega iz jeklene cevi iz celega, iz materiala P235TR1 (St. 37.0), dobavljene po SIST EN 10216-1 (DIN 2629/DIN2448), vključno z varilnim materialom.
Navedene dimenzije in standardi cevi so iz projekta za izvedbo obstoječega vročevoda in se lahko od dejansko vgrajenih razlikujejo.
Izvede se po potrebi!</t>
    </r>
  </si>
  <si>
    <t>DN 200 / DN 200</t>
  </si>
  <si>
    <t>Izrez cevi</t>
  </si>
  <si>
    <t>Izrez cevi na mestu vgradnje nove zaporne pipe s priključki za uvarutev,  ob izrezu ohranitev prednapetja cevovoda ter transport na deponijo.</t>
  </si>
  <si>
    <t>5.2.3</t>
  </si>
  <si>
    <t>GLAVNI VROČEVOD T200, DN200</t>
  </si>
  <si>
    <t>JA 621 Trdinova /Cigaletova</t>
  </si>
  <si>
    <t>Demontaža obstoječe izolacije z vročevoda, vključno oplaščenje iz strešne lepenke ali Al pločevine, pritrdilni material ter transport na deponijo in plačilo pristojbine.
za cevi DN250, DN200, DN125 in DN80</t>
  </si>
  <si>
    <t>40 mm</t>
  </si>
  <si>
    <t>70 mm</t>
  </si>
  <si>
    <t>DN32</t>
  </si>
  <si>
    <t>Demontaža obstoječih nastavkov</t>
  </si>
  <si>
    <t>Demontaža obstoječih nastavkov za manometre,izrez cevi,  vključno odvoz na deponijo, in plačilo pristojbine.</t>
  </si>
  <si>
    <t>Nastavki DN 15 - DN 25</t>
  </si>
  <si>
    <r>
      <t xml:space="preserve">Sanacija odcepa
</t>
    </r>
    <r>
      <rPr>
        <sz val="10"/>
        <rFont val="Arial"/>
        <family val="2"/>
        <charset val="238"/>
      </rPr>
      <t xml:space="preserve">- ohranitev prednapetja vročevoda
- izrez poškodovanega odcepa
- dobava in montaža odcepnega kosa, izdelanega iz jeklene cevi iz celega, iz materiala P235TR1 (St. 37.0), dobavljene po SIST EN 10216-1 (DIN 2629/DIN2448), vključno z varilnim materialom.
Navedene dimenzije in standardi cevi so iz projekta za izvedbo obstoječega vročevoda in se lahko od dejansko vgrajenih razlikujejo.
</t>
    </r>
    <r>
      <rPr>
        <b/>
        <sz val="10"/>
        <rFont val="Arial"/>
        <family val="2"/>
        <charset val="238"/>
      </rPr>
      <t>Izvede se po potrebi!</t>
    </r>
  </si>
  <si>
    <t>DN 250 / DN 200</t>
  </si>
  <si>
    <t>DN 80 (88,9 x 3,2), dolžina odseka 1 m</t>
  </si>
  <si>
    <t>DN 125 (133 x 4,0), dolžina odseka 1 m</t>
  </si>
  <si>
    <t>DN 250 (267 x 5), dolžina odseka 1 m</t>
  </si>
  <si>
    <t xml:space="preserve">DN 15 (21,3 x 2,0 mm) </t>
  </si>
  <si>
    <t xml:space="preserve">DN 80 (88,9 x 3,2 mm) </t>
  </si>
  <si>
    <t>DN 125 (139,7 x 4,0 mm)</t>
  </si>
  <si>
    <t>DN 200 (219,1 x 5,9 mm)</t>
  </si>
  <si>
    <t>DN 200 ( izvede se po potrebi )</t>
  </si>
  <si>
    <t>Reducirni kos</t>
  </si>
  <si>
    <t>Reducirni kos po SIST EN 10253 (DIN 2616), izdelan iz jeklene cevi iz celega, material P235TR1 (St. 37.0), vključno z varilnim materialom.</t>
  </si>
  <si>
    <t>R DN 200/DN 100</t>
  </si>
  <si>
    <t>R DN 100/DN 80</t>
  </si>
  <si>
    <t>R DN 32/DN 15</t>
  </si>
  <si>
    <t>T - kos</t>
  </si>
  <si>
    <t>T - kos, izdelan po SIST EN 10253 (DIN 2615), material P235TR1 (St. 37.0), vključno varilni material.</t>
  </si>
  <si>
    <t>DN 200/DN 200 ( izvede se po potrebi )</t>
  </si>
  <si>
    <t>Odzračevalna kapa, izdelana iz jeklene varjene cevi po SIST EN 10217-2 ali EN10217-5, material P235TR1 (St.37.0) in bombiranega dna, komplet z varilnim materialom.</t>
  </si>
  <si>
    <t>DN 150 (168,3 x 4,5 mm), H = 200 mm, odzračevalna cev DN40</t>
  </si>
  <si>
    <t>Izpustni lonec, izdelan iz jeklene cevi iz celega, izdelan iz materiala P235TR1 (St. 37.0), dobavljen po SIST EN 10216-1 (DIN 2629/DIN2448), vključno bombiranim pokrovom in varilnim materialom.</t>
  </si>
  <si>
    <t>DN 80 (88,9 x 3,2 mm) h=120 mm, priključek DN40</t>
  </si>
  <si>
    <t>DN 80 (88,9 x 3,2 mm) h=120 mm, priključek DN50</t>
  </si>
  <si>
    <t>DN 125 - 1176</t>
  </si>
  <si>
    <t>DN 250 - 10120</t>
  </si>
  <si>
    <t>DN15</t>
  </si>
  <si>
    <t>Zaporna krogelna pipa</t>
  </si>
  <si>
    <t>Ravna zaporna pipa za vročo vodo temp. 130°C, s priključki za uvaritev, vključno z varilnim materialom in prilagoditvijo cevovoda, za nazivni tlak PN 16.
Ustreza KLINGER MONOBALL KHM-S/R-H - uvarna izvedba! V skladu s tehničnimi smernicami JPE.</t>
  </si>
  <si>
    <t>DN 125</t>
  </si>
  <si>
    <t>DN 250</t>
  </si>
  <si>
    <t>80 mm</t>
  </si>
  <si>
    <t>100 mm</t>
  </si>
  <si>
    <t>5.2.2</t>
  </si>
  <si>
    <t>GLAVNI VROČEVOD T2800, DN700</t>
  </si>
  <si>
    <t>JA 592, Resljeva 31</t>
  </si>
  <si>
    <t>Demontaža obstoječe izolacije z vročevoda, vključno oplaščenje iz strešne lepenke ali Al pločevine, pritrdilni material ter transport na deponijo in plačilo pristojbine.
za cevi DN700, DN400, DN150</t>
  </si>
  <si>
    <t>120 mm</t>
  </si>
  <si>
    <t>DN20</t>
  </si>
  <si>
    <t>Sanacija odcepa
- ohranitev prednapetja vročevoda
- izrez poškodovanega odcepa
- dobava in montaža odcepnega kosa, izdelanega iz jeklene cevi z vzdolžnim ali spiralnim zvarom, iz materiala P235TR1 (St 37.0), dobavljene po SIST EN 10217-1 (DIN 1626/DIN 2458), tlačno preizkušena do min. 50 bar, vključno z varilnim materialom.
Navedene dimenzije in standardi cevi so iz projekta za izvedbo obstoječega vročevoda in se lahko od dejansko vgrajenih razlikujejo.
Izvede se po potrebi!</t>
  </si>
  <si>
    <t>DN 400 / DN 400</t>
  </si>
  <si>
    <t>DN 700 / DN 400</t>
  </si>
  <si>
    <t>DN 150 (159 x 4,5), dolžina odseka 1 m</t>
  </si>
  <si>
    <t>DN 400 (419,1x7,1), dolžina odseka 1 m</t>
  </si>
  <si>
    <r>
      <t>DN 700 (711,2x8,0</t>
    </r>
    <r>
      <rPr>
        <sz val="10"/>
        <color indexed="8"/>
        <rFont val="Arial"/>
        <family val="2"/>
        <charset val="238"/>
      </rPr>
      <t>), dolžina odseka 1 m</t>
    </r>
  </si>
  <si>
    <t>Izvede se po potrebi!</t>
  </si>
  <si>
    <t>R DN 200/DN 150</t>
  </si>
  <si>
    <t>R DN 400/DN 200</t>
  </si>
  <si>
    <t>DN 300 (323,9 x 5,6 mm), H = 200 mm, odzračevalna cev DN50</t>
  </si>
  <si>
    <t>DN 125 (139,7 x 4,0 mm), H = 200 mm, odzračevalna cev DN40</t>
  </si>
  <si>
    <t>DN 150 (168,3 x 4,5 mm) h=120 mm, priključek DN65</t>
  </si>
  <si>
    <t>DN 100 (114,3 x 3,6 mm) h=120 mm, priključek DN50</t>
  </si>
  <si>
    <t>Drsne podpore</t>
  </si>
  <si>
    <t>Drsne podpore, izdelane po priloženih risbah iz predpisanih materialov.
Izvede se po potrebi!</t>
  </si>
  <si>
    <t>DN 700 - 36010</t>
  </si>
  <si>
    <t>DN 700 - 36110</t>
  </si>
  <si>
    <t>Zaporna loputa z ročnim reduktorjem</t>
  </si>
  <si>
    <t>Zaporna loputa za vročo vodo temp. 130°C, s priključki za uvaritev, vključno z varilnim materialom in prilagoditvijo cevovoda, za nazivni tlak PN 16.
Z ročnim reduktorjem.
Ustreza Tyco, tip Vanessa, serija 30000 - uvarna izvedba ali ustrezna v skladu s Tehničnimi zahtevami Energetike Ljubljana.</t>
  </si>
  <si>
    <t>DN 400</t>
  </si>
  <si>
    <t>DN 700</t>
  </si>
  <si>
    <t>debelina 40 mm</t>
  </si>
  <si>
    <t>debelina 60 mm</t>
  </si>
  <si>
    <t>debelina 80 mm</t>
  </si>
  <si>
    <t>debelina 100 mm</t>
  </si>
  <si>
    <t>debelina 120 mm</t>
  </si>
  <si>
    <t>5.2.4</t>
  </si>
  <si>
    <t>GLAVNI VROČEVOD T100, DN500</t>
  </si>
  <si>
    <t>JA 17, Grablovičeva 36</t>
  </si>
  <si>
    <t>Demontaža obstoječe izolacije z vročevoda, vključno oplaščenje iz strešne lepenke ali Al pločevine, pritrdilni material ter transport na deponijo in plačilo pristojbine.
za cevi DN150, DN125 in DN500</t>
  </si>
  <si>
    <t>DN25</t>
  </si>
  <si>
    <t>DN 200 / DN 125</t>
  </si>
  <si>
    <t>DN 200 / DN 150</t>
  </si>
  <si>
    <t>DN 500 / DN 150</t>
  </si>
  <si>
    <r>
      <t>Sanacija ravne cevi</t>
    </r>
    <r>
      <rPr>
        <b/>
        <u/>
        <sz val="10"/>
        <rFont val="Arial"/>
        <family val="2"/>
        <charset val="238"/>
      </rPr>
      <t xml:space="preserve">
</t>
    </r>
    <r>
      <rPr>
        <sz val="10"/>
        <rFont val="Arial"/>
        <family val="2"/>
        <charset val="238"/>
      </rPr>
      <t>Sanacija odseka ravne cevi:
- ohranitev prednapetja vročevoda
- izrez poškodovanega dela cevovoda
- izdelava nadomestnega kosa cevi, vključno priprava robov za varjenje
- varenje nadomestnega kosa ( 2 zvara ).</t>
    </r>
    <r>
      <rPr>
        <b/>
        <u/>
        <sz val="10"/>
        <rFont val="Arial"/>
        <family val="2"/>
        <charset val="238"/>
      </rPr>
      <t xml:space="preserve">
</t>
    </r>
    <r>
      <rPr>
        <sz val="10"/>
        <rFont val="Arial"/>
        <family val="2"/>
        <charset val="238"/>
      </rPr>
      <t>Material nadomestnega kosa je jeklena cev z vzdolžnim ali spiralnim zvarom, izdelana iz materiala P235TR1 (St 37.0), dobavljena po SIST EN 10217-1 (DIN 1626/DIN 2458), tlačno preizkušena do min. 50 bar.
Vključno z varilnim materialom.
Navedene dimenzije in standardi cevi so iz projekta za izvedbo obstoječega vročevoda in se lahko od dejansko vgrajenih razlikujejo.
Izvede se po potrebi!</t>
    </r>
  </si>
  <si>
    <r>
      <t>DN 500 (508,0x</t>
    </r>
    <r>
      <rPr>
        <sz val="10"/>
        <rFont val="Arial"/>
        <family val="2"/>
        <charset val="238"/>
      </rPr>
      <t>7,1</t>
    </r>
    <r>
      <rPr>
        <sz val="10"/>
        <color indexed="8"/>
        <rFont val="Arial"/>
        <family val="2"/>
        <charset val="238"/>
      </rPr>
      <t>), dolžina odseka 1 m</t>
    </r>
  </si>
  <si>
    <t>DN 150 (168,3x4,5)</t>
  </si>
  <si>
    <t xml:space="preserve">DN 25 (33,7 x 2,6 mm) </t>
  </si>
  <si>
    <t xml:space="preserve">DN 25 </t>
  </si>
  <si>
    <t>Sanacija reducirnega kosa</t>
  </si>
  <si>
    <t>Reducirni kos po SIST EN 10253 (DIN 2616), izdelan iz jeklene cevi iz celega, material P235TR1 (St. 37.0), vključno z varilnim materialom.
Navedene dimenzije in standardi cevi so iz projekta za izvedbo obstoječega vročevoda in se lahko od dejansko vgrajenih razlikujejo.
Izvede se po potrebi!</t>
  </si>
  <si>
    <t>Sanacija - odzračevalni lonec</t>
  </si>
  <si>
    <t>Odzračevalni lonec, izdelen iz jeklene cevi iz celega po SIST EN 10216-1 (DIN 2629/DIN2448), material P235TR1 (St.37.0), komplet z odzračevalno cevjo in varilnim materialom.
Navedene dimenzije in standardi cevi so iz projekta za izvedbo obstoječega vročevoda in se lahko od dejansko vgrajenih razlikujejo.
Izvede se po potrebi!</t>
  </si>
  <si>
    <t>DN 200 (219,1 x 4,5 mm), H =</t>
  </si>
  <si>
    <t>DN 80 (88,9 x 3,2 mm), H = , izpust DN 40</t>
  </si>
  <si>
    <t>DN 500 - 14110/a</t>
  </si>
  <si>
    <t>Drsne podpore, izdelane po priloženih risbah iz predpisanih materialov.</t>
  </si>
  <si>
    <t>DN 150 - 6010</t>
  </si>
  <si>
    <t>DN 25</t>
  </si>
  <si>
    <t>DN 500</t>
  </si>
  <si>
    <t>5.2.5</t>
  </si>
  <si>
    <t>GLAVNI VROČEVOD T600, DN250</t>
  </si>
  <si>
    <t>JA 564 Puharjeva 9</t>
  </si>
  <si>
    <t>Demontaža obstoječe izolacije z vročevoda, vključno oplaščenje iz strešne lepenke ali Al pločevine, pritrdilni material ter transport na deponijo in plačilo pristojbine.
za cevi DN300, DN250, DN200, DN100 in DN80</t>
  </si>
  <si>
    <t>DN 15</t>
  </si>
  <si>
    <t>DN 250 / DN 80</t>
  </si>
  <si>
    <t>DN 50 (60,3 x 2,9), dolžina odseka 1 m</t>
  </si>
  <si>
    <r>
      <t>Sanacija cevnega loka:
- ohranitev prednapetja vročevoda
- izrez poškodovanega cevnega loka
- dobava nadomestnega cevnega loka, vključno priprava robov za varjenje
- varenje nadomestnega kosa ( 2 zvara ).</t>
    </r>
    <r>
      <rPr>
        <b/>
        <u/>
        <sz val="10"/>
        <rFont val="Arial"/>
        <family val="2"/>
        <charset val="238"/>
      </rPr>
      <t xml:space="preserve">
</t>
    </r>
    <r>
      <rPr>
        <sz val="10"/>
        <rFont val="Arial"/>
        <family val="2"/>
        <charset val="238"/>
      </rPr>
      <t>Material nadomestnega kosa je lok iz jeklene cevi iz celega iz materiala P235TR1 (St. 37.0), dobavljene po SIST EN 10216-1 (DIN 2629/DIN2448), tlačno preizkušen do min. 50 bar, vključno z varilnim materialom.
Navedene dimenzije in standardi cevi so iz projekta za izvedbo obstoječega vročevoda in se lahko od dejansko vgrajenih razlikujejo.
Izvede se po potrebi!</t>
    </r>
  </si>
  <si>
    <t>DN 50 (60,3 x 2,9), R=3D</t>
  </si>
  <si>
    <t>DN 80 (88,9x3,2), R=3D</t>
  </si>
  <si>
    <t>DN 200 (219,1 x 6,2 mm), H = 200 mm, odzračevalna cev DN40</t>
  </si>
  <si>
    <t>DN 50 (60,3 x 2,9 mm) h=120 mm, priključek DN25</t>
  </si>
  <si>
    <t>DN 80 - 3110</t>
  </si>
  <si>
    <t>Demontaža obstojče zaporne armature , komplet izrez protiprirobnic in priprava cevi, vgradnja novega dela cevi na mestu vgradnje nove uvarne lopute oz. pipe, ob izrezu ohranitev prednapetja cevovoda ter transport na deponijo.</t>
  </si>
  <si>
    <t>Tabor 13</t>
  </si>
  <si>
    <t>JA 30</t>
  </si>
  <si>
    <t>Resljeva 31</t>
  </si>
  <si>
    <t>JA 592</t>
  </si>
  <si>
    <t xml:space="preserve">Trdinova/ Resljeva </t>
  </si>
  <si>
    <t>JA 621</t>
  </si>
  <si>
    <t>Grablovičeva 36</t>
  </si>
  <si>
    <t>JA 17</t>
  </si>
  <si>
    <t>Puharjeva 9</t>
  </si>
  <si>
    <t>JA 564</t>
  </si>
  <si>
    <t>I</t>
  </si>
  <si>
    <t>SKUPAJ JAŠKI</t>
  </si>
  <si>
    <t>Sanacija reducirni kos</t>
  </si>
  <si>
    <t>Reducirni kos po SIST EN 10253 (DIN 2616), izdelan iz jeklene cevi iz celega, material P235TR1 (St. 37.0), vključno z varilnim materialom.
Izvede se po potrebi!</t>
  </si>
  <si>
    <t>R DN 200/DN 125</t>
  </si>
  <si>
    <t>JAŠEK NA GLAVNEM VROČEVODU T2500, DN900</t>
  </si>
  <si>
    <t>Linhartova cesta</t>
  </si>
  <si>
    <t>Demontaža obstoječe izolacije z vročevoda, vključno oplaščenje iz strešne lepenke ali Al pločevine, pritrdilni material ter transport na deponijo in plačilo pristojbine.
za cevi DN900</t>
  </si>
  <si>
    <t>130 mm</t>
  </si>
  <si>
    <t xml:space="preserve">Izrez obstoječega cevovoda </t>
  </si>
  <si>
    <t>Izrez obstoječega cevovoda, na mestu vgradnje zaporne lopute in reducirnih kosov, ohranitev prednapetja cevovoda, vključno odvoz na deponijo, in plačilo pristojbine.
Cena na dolžino trase (2 cevi).</t>
  </si>
  <si>
    <t>DN 900</t>
  </si>
  <si>
    <t>DN 100 (114,3 x 3,6 mm)</t>
  </si>
  <si>
    <t>Jeklena varjena cev</t>
  </si>
  <si>
    <t>Jeklena varjena cev izdelana, iz materiala P235TR1 (St 37.0), dobavljena po SIST EN 10217-1 (DIN 1626/DIN 2458), tlačno preizkušena do min. 50 bar, vključno z varilnim materialom.</t>
  </si>
  <si>
    <t xml:space="preserve">DN 100 </t>
  </si>
  <si>
    <t>R DN 900/DN 700</t>
  </si>
  <si>
    <t>na cevi DN 900, DN 200 (323,9 x 7,1 mm) , H=150 mm</t>
  </si>
  <si>
    <t>Izpustni lonec, izdelan iz jeklene cevi iz celega po DIN 2448, material St.37.0, komplet z bombiranim pokrovom in varilnim materialom.</t>
  </si>
  <si>
    <t>na cevi DN 900, DN 200 (219,1 x 5,9 mm), H=150 mm</t>
  </si>
  <si>
    <t>DN 25 - by pass</t>
  </si>
  <si>
    <t>DN 65 - odzračevanje</t>
  </si>
  <si>
    <t>DN 100 - izpust</t>
  </si>
  <si>
    <t>Zaporna loputa s priključki za uvaritev</t>
  </si>
  <si>
    <r>
      <t xml:space="preserve">Zaporna loputa s priključki za uvaritev, za vročo vodo temp. 150°C in nazivni tlak PN 16, ročni pogon z reduktorjem, vključno z varilnim materialom. 
Ustreza: </t>
    </r>
    <r>
      <rPr>
        <b/>
        <sz val="10"/>
        <rFont val="Arial"/>
        <family val="2"/>
        <charset val="238"/>
      </rPr>
      <t>Vexve</t>
    </r>
    <r>
      <rPr>
        <sz val="10"/>
        <rFont val="Arial"/>
        <family val="2"/>
        <charset val="238"/>
      </rPr>
      <t xml:space="preserve">  ali ustrezna v skladu s </t>
    </r>
    <r>
      <rPr>
        <b/>
        <sz val="10"/>
        <rFont val="Arial"/>
        <family val="2"/>
        <charset val="238"/>
      </rPr>
      <t>Tehničnimi zahtevami JPE.</t>
    </r>
  </si>
  <si>
    <t>DN 700 PN 16</t>
  </si>
  <si>
    <t>Priklop</t>
  </si>
  <si>
    <t>Priklop na obstoječe vročevodno omrežje.</t>
  </si>
  <si>
    <t>Radiografska kontrola zvarov (100% - po celotnem obodu).</t>
  </si>
  <si>
    <t>Dvakratno temeljno barvanje klasičnega dela cevovoda s temeljno barvo, primerno za temperaturo 130°C, po predhodnem čiščenju rje.</t>
  </si>
  <si>
    <t xml:space="preserve">ravnih cevi s segmentnimi blazinami neomočljivega in negorljivega izolacijskega materiala z vertikalno orientiranimi vlakni (povečana tlačna trdnost), ojačanega z Al folijo ustrezne debeline.
Toplotna prevodnost izolacijskega materiala λ pri 25°C ≤ 0,035 W/mK.
Zaščitni ovoj je izdelan iz strešne lepenke, pritrjen s pomočjo Al trakov (na vsakih 25 cm). Površina zaščitnega ovoja se premaže z ibitolom. </t>
  </si>
  <si>
    <t>5.2.6</t>
  </si>
  <si>
    <t>ni oznake</t>
  </si>
  <si>
    <t>JA 381, DN200</t>
  </si>
  <si>
    <t>Verovškova ulica</t>
  </si>
  <si>
    <t>Demontaža obstoječe izolacije z vročevoda, vključno oplaščenje iz strešne lepenke ali Al pločevine, pritrdilni material ter transport na deponijo in plačilo pristojbine.
za cevi DN200, DN80</t>
  </si>
  <si>
    <t>DN80</t>
  </si>
  <si>
    <r>
      <t xml:space="preserve">Izrez obstoječega odzračevanja in odcepa
</t>
    </r>
    <r>
      <rPr>
        <sz val="10"/>
        <rFont val="Arial"/>
        <family val="2"/>
        <charset val="238"/>
      </rPr>
      <t xml:space="preserve">- ohranitev prednapetja vročevoda
- izrez obstoječega odcepa z odzračevanjem DN 200/150
Navedene dimenzije in standardi cevi so iz projekta za izvedbo obstoječega vročevoda in se lahko od dejansko vgrajenih razlikujejo.
</t>
    </r>
  </si>
  <si>
    <t xml:space="preserve">DN 150 (168,3 x 4,5 mm) </t>
  </si>
  <si>
    <t>Gladko krivljeni lok po SIST EN 10253 (DIN 2605), izdelan iz jeklene cevi iz celega, iz materiala P235TR1 (St. 37.0), oblika R=3D, vključno z varilnim materialom.</t>
  </si>
  <si>
    <t>DN 200/150</t>
  </si>
  <si>
    <t>dimenzije od DN15 do DN 25</t>
  </si>
  <si>
    <t>5.2.7</t>
  </si>
  <si>
    <t>Verovškova cesta</t>
  </si>
  <si>
    <t>JA 381</t>
  </si>
  <si>
    <t>5.2.8</t>
  </si>
  <si>
    <t xml:space="preserve">jašek Njegoševa </t>
  </si>
  <si>
    <t xml:space="preserve">VROČEVODNI JAŠKI JA 30 Tabor 13, JA 592 Resljeva 31, JA621 Trdinov /Cigaletova, 
JA17 Grablovičeva 36, JA 564 Puharjeva 9, JA Linhartova, JA381 Verovškova, JA Njegoševa </t>
  </si>
  <si>
    <t>Zaključna kapa</t>
  </si>
  <si>
    <r>
      <t xml:space="preserve">Zaključna kapa za predizolirano cev za transport vroče vode do 130°C, izdelane po standardu SIST EN489 za predizolirane cevne spojke za daljinsko ogrevanje.
</t>
    </r>
    <r>
      <rPr>
        <b/>
        <sz val="10"/>
        <rFont val="Arial"/>
        <family val="2"/>
        <charset val="238"/>
      </rPr>
      <t>Serija 1.</t>
    </r>
  </si>
  <si>
    <t>DN 450 / 630</t>
  </si>
  <si>
    <t>Labirintno zidno tesnilo</t>
  </si>
  <si>
    <r>
      <t xml:space="preserve">Labirintno zidno tesnilo za vgradnjo v zid pri prehodu predizolirane cevi skozi zid, izdelano iz profilirane neoprenske gume.
</t>
    </r>
    <r>
      <rPr>
        <b/>
        <sz val="10"/>
        <rFont val="Arial"/>
        <family val="2"/>
        <charset val="238"/>
      </rPr>
      <t>Serija 1</t>
    </r>
  </si>
  <si>
    <t>DN 450 / 630 - 660</t>
  </si>
  <si>
    <t>Merilna doza</t>
  </si>
  <si>
    <t xml:space="preserve">Merilna doza za povezavo žic za kontrolo vlage, vključno s silikonskim kablom. (ocenjena dolžina kabla je 10m) </t>
  </si>
  <si>
    <t>Izdelava zapisnika</t>
  </si>
  <si>
    <t>a) o meritvi upornosti žic po posameznih 
odsekih trase
b) o lokaciji in dolžini cevi z vgrajenimi
drugačnimi žicami (različne upornosti žic na dolžinski meter)
c) o meritvah vlažnosti v izolaciji cevovoda</t>
  </si>
  <si>
    <t>DN450</t>
  </si>
  <si>
    <t>DN 450 (457,2x7,1)</t>
  </si>
  <si>
    <t>Odzračevalna kapa, izdelana iz jeklene cevi iz celega, izdelana iz materiala P235TR1 (St. 37.0), dobavljena po SIST EN 10216-1 (DIN 2629/DIN2448), vključno bombiranim pokrovom in varilnim materialom.</t>
  </si>
  <si>
    <t>DN 300 (323,9 x 7,1 mm), h=150 mm</t>
  </si>
  <si>
    <t>Izpustni lonec dimenzije DN100, izdelan iz jeklene cevi iz celega, izdelan iz materiala P235TR1 (St. 37.0), dobavljen po SIST EN 10216-1 (DIN 2629/DIN2448), vključno bombiranim pokrovom in varilnim materialom.</t>
  </si>
  <si>
    <t>DN 150 (168,3 x 4,5 mm) h=350 mm</t>
  </si>
  <si>
    <t>Zaporna loputa za vročo vodo temp. 130°C, s priključki za uvaritev, vključno z varilnim materialom in prilagoditvijo cevovoda, za nazivni tlak PN 16.
Z ročnim reduktorjem.
Ustreza Tyco, tip Vanessa, serija 30000 - uvarna izvedba. 
V skladu s tehničnimi smernicami JPE!</t>
  </si>
  <si>
    <t>Batni zaporni ventil</t>
  </si>
  <si>
    <t>Ravni batni zaporni ventil za vročo vodo temp. 130°C, vključno s protiprirobnicami, tesnili in vijaki, za nazivni tlak PN 16.
Ustreza KLINGER KVN ali ustrezen v skladu s Tehničnimi zahtevami JPE.</t>
  </si>
  <si>
    <t>jašek NJEGOŠEVA CESTA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</si>
</sst>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quot;SIT&quot;_-;\-* #,##0.00\ &quot;SIT&quot;_-;_-* &quot;-&quot;??\ &quot;SIT&quot;_-;_-@_-"/>
    <numFmt numFmtId="165" formatCode=";;;"/>
  </numFmts>
  <fonts count="21" x14ac:knownFonts="1">
    <font>
      <sz val="10"/>
      <name val="Arial CE"/>
      <charset val="238"/>
    </font>
    <font>
      <sz val="10"/>
      <name val="Arial CE"/>
      <charset val="238"/>
    </font>
    <font>
      <sz val="10"/>
      <name val="Times New Roman"/>
      <family val="1"/>
      <charset val="238"/>
    </font>
    <font>
      <sz val="10"/>
      <name val="Arial"/>
      <family val="2"/>
      <charset val="238"/>
    </font>
    <font>
      <b/>
      <sz val="10"/>
      <name val="Arial"/>
      <family val="2"/>
      <charset val="238"/>
    </font>
    <font>
      <b/>
      <sz val="12"/>
      <name val="Arial"/>
      <family val="2"/>
      <charset val="238"/>
    </font>
    <font>
      <strike/>
      <sz val="10"/>
      <name val="Arial"/>
      <family val="2"/>
      <charset val="238"/>
    </font>
    <font>
      <b/>
      <u/>
      <sz val="10"/>
      <name val="Arial"/>
      <family val="2"/>
      <charset val="238"/>
    </font>
    <font>
      <vertAlign val="superscript"/>
      <sz val="10"/>
      <name val="Arial"/>
      <family val="2"/>
      <charset val="238"/>
    </font>
    <font>
      <b/>
      <sz val="14"/>
      <name val="Arial"/>
      <family val="2"/>
      <charset val="238"/>
    </font>
    <font>
      <sz val="10"/>
      <color theme="1"/>
      <name val="Arial"/>
      <family val="2"/>
      <charset val="238"/>
    </font>
    <font>
      <i/>
      <sz val="10"/>
      <color rgb="FF7F7F7F"/>
      <name val="Arial"/>
      <family val="2"/>
      <charset val="238"/>
    </font>
    <font>
      <sz val="10"/>
      <name val="Times New Roman CE"/>
      <charset val="238"/>
    </font>
    <font>
      <sz val="10"/>
      <name val="Times New Roman CE"/>
      <family val="1"/>
      <charset val="238"/>
    </font>
    <font>
      <b/>
      <sz val="10"/>
      <color indexed="8"/>
      <name val="Arial"/>
      <family val="2"/>
      <charset val="238"/>
    </font>
    <font>
      <sz val="10"/>
      <color indexed="8"/>
      <name val="Arial"/>
      <family val="2"/>
      <charset val="238"/>
    </font>
    <font>
      <b/>
      <sz val="10"/>
      <name val="Times New Roman CE"/>
      <charset val="238"/>
    </font>
    <font>
      <sz val="11"/>
      <name val="Arial"/>
      <family val="2"/>
      <charset val="238"/>
    </font>
    <font>
      <b/>
      <sz val="10"/>
      <color theme="1"/>
      <name val="Arial"/>
      <family val="2"/>
      <charset val="238"/>
    </font>
    <font>
      <strike/>
      <sz val="10"/>
      <color theme="1"/>
      <name val="Arial"/>
      <family val="2"/>
      <charset val="238"/>
    </font>
    <font>
      <sz val="10"/>
      <color theme="1"/>
      <name val="Times New Roman CE"/>
      <family val="1"/>
      <charset val="238"/>
    </font>
  </fonts>
  <fills count="4">
    <fill>
      <patternFill patternType="none"/>
    </fill>
    <fill>
      <patternFill patternType="gray125"/>
    </fill>
    <fill>
      <patternFill patternType="solid">
        <fgColor indexed="47"/>
        <bgColor indexed="64"/>
      </patternFill>
    </fill>
    <fill>
      <patternFill patternType="solid">
        <fgColor theme="0" tint="-0.14996795556505021"/>
        <bgColor indexed="64"/>
      </patternFill>
    </fill>
  </fills>
  <borders count="19">
    <border>
      <left/>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right/>
      <top style="hair">
        <color indexed="64"/>
      </top>
      <bottom style="mediumDashDot">
        <color indexed="64"/>
      </bottom>
      <diagonal/>
    </border>
    <border>
      <left/>
      <right/>
      <top style="mediumDashDot">
        <color indexed="64"/>
      </top>
      <bottom/>
      <diagonal/>
    </border>
    <border>
      <left style="hair">
        <color indexed="64"/>
      </left>
      <right/>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style="thin">
        <color auto="1"/>
      </left>
      <right style="thin">
        <color auto="1"/>
      </right>
      <top style="thin">
        <color auto="1"/>
      </top>
      <bottom style="thin">
        <color auto="1"/>
      </bottom>
      <diagonal/>
    </border>
    <border>
      <left style="hair">
        <color indexed="64"/>
      </left>
      <right style="hair">
        <color indexed="64"/>
      </right>
      <top style="hair">
        <color indexed="64"/>
      </top>
      <bottom style="thin">
        <color indexed="64"/>
      </bottom>
      <diagonal/>
    </border>
    <border>
      <left style="thin">
        <color indexed="64"/>
      </left>
      <right style="thin">
        <color indexed="64"/>
      </right>
      <top/>
      <bottom style="thin">
        <color indexed="64"/>
      </bottom>
      <diagonal/>
    </border>
  </borders>
  <cellStyleXfs count="16">
    <xf numFmtId="0" fontId="0" fillId="0" borderId="0"/>
    <xf numFmtId="0" fontId="2" fillId="0" borderId="0"/>
    <xf numFmtId="164" fontId="1" fillId="0" borderId="0" applyFont="0" applyFill="0" applyBorder="0" applyAlignment="0" applyProtection="0"/>
    <xf numFmtId="0" fontId="10" fillId="0" borderId="0"/>
    <xf numFmtId="0" fontId="10" fillId="0" borderId="0"/>
    <xf numFmtId="0" fontId="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1" fillId="0" borderId="0" applyNumberFormat="0" applyFill="0" applyBorder="0" applyAlignment="0" applyProtection="0"/>
    <xf numFmtId="0" fontId="12" fillId="0" borderId="0"/>
    <xf numFmtId="164" fontId="1" fillId="0" borderId="0" applyFont="0" applyFill="0" applyBorder="0" applyAlignment="0" applyProtection="0"/>
    <xf numFmtId="0" fontId="2" fillId="0" borderId="0"/>
  </cellStyleXfs>
  <cellXfs count="188">
    <xf numFmtId="0" fontId="0" fillId="0" borderId="0" xfId="0"/>
    <xf numFmtId="0" fontId="3" fillId="0" borderId="0" xfId="0" applyFont="1" applyFill="1" applyProtection="1"/>
    <xf numFmtId="4" fontId="4" fillId="0" borderId="5" xfId="0" applyNumberFormat="1" applyFont="1" applyFill="1" applyBorder="1" applyAlignment="1" applyProtection="1">
      <alignment horizontal="center" vertical="center"/>
    </xf>
    <xf numFmtId="49" fontId="3" fillId="0" borderId="6" xfId="0" applyNumberFormat="1" applyFont="1" applyFill="1" applyBorder="1" applyAlignment="1" applyProtection="1">
      <alignment vertical="center"/>
    </xf>
    <xf numFmtId="4" fontId="3" fillId="0" borderId="6" xfId="2" applyNumberFormat="1" applyFont="1" applyFill="1" applyBorder="1" applyAlignment="1" applyProtection="1">
      <alignment horizontal="right" vertical="center"/>
    </xf>
    <xf numFmtId="4" fontId="4" fillId="0" borderId="6" xfId="2" applyNumberFormat="1" applyFont="1" applyFill="1" applyBorder="1" applyAlignment="1" applyProtection="1">
      <alignment horizontal="right"/>
    </xf>
    <xf numFmtId="0" fontId="4" fillId="3" borderId="6" xfId="13" applyFont="1" applyFill="1" applyBorder="1" applyAlignment="1" applyProtection="1">
      <alignment horizontal="center" vertical="center"/>
    </xf>
    <xf numFmtId="0" fontId="4" fillId="0" borderId="6" xfId="13" applyFont="1" applyBorder="1" applyAlignment="1" applyProtection="1">
      <alignment horizontal="center" vertical="center"/>
    </xf>
    <xf numFmtId="4" fontId="4" fillId="0" borderId="6" xfId="13" applyNumberFormat="1" applyFont="1" applyFill="1" applyBorder="1" applyAlignment="1" applyProtection="1">
      <alignment horizontal="right" vertical="center"/>
    </xf>
    <xf numFmtId="0" fontId="4" fillId="0" borderId="11" xfId="13" applyFont="1" applyBorder="1" applyAlignment="1" applyProtection="1">
      <alignment horizontal="center" vertical="center"/>
    </xf>
    <xf numFmtId="0" fontId="4" fillId="0" borderId="11" xfId="13" applyFont="1" applyBorder="1" applyAlignment="1" applyProtection="1">
      <alignment vertical="center" wrapText="1"/>
    </xf>
    <xf numFmtId="0" fontId="3" fillId="0" borderId="11" xfId="13" applyFont="1" applyBorder="1" applyAlignment="1" applyProtection="1">
      <alignment vertical="center" wrapText="1"/>
    </xf>
    <xf numFmtId="4" fontId="4" fillId="0" borderId="11" xfId="13" applyNumberFormat="1" applyFont="1" applyBorder="1" applyAlignment="1" applyProtection="1">
      <alignment horizontal="right" vertical="center"/>
    </xf>
    <xf numFmtId="0" fontId="4" fillId="0" borderId="12" xfId="0" applyFont="1" applyFill="1" applyBorder="1" applyAlignment="1" applyProtection="1"/>
    <xf numFmtId="0" fontId="3" fillId="0" borderId="0" xfId="0" applyFont="1" applyFill="1" applyAlignment="1" applyProtection="1">
      <alignment horizontal="center"/>
    </xf>
    <xf numFmtId="0" fontId="3" fillId="0" borderId="6" xfId="0" applyFont="1" applyFill="1" applyBorder="1" applyAlignment="1" applyProtection="1">
      <alignment horizontal="center" vertical="center"/>
    </xf>
    <xf numFmtId="0" fontId="3" fillId="0" borderId="0" xfId="0" applyFont="1" applyFill="1" applyBorder="1" applyAlignment="1" applyProtection="1">
      <alignment horizontal="center"/>
    </xf>
    <xf numFmtId="0" fontId="3" fillId="0" borderId="0" xfId="0" applyFont="1" applyFill="1" applyBorder="1" applyProtection="1"/>
    <xf numFmtId="0" fontId="4" fillId="0" borderId="0" xfId="0" applyFont="1" applyFill="1" applyBorder="1" applyProtection="1"/>
    <xf numFmtId="0" fontId="5" fillId="0" borderId="0" xfId="0" applyFont="1" applyFill="1" applyBorder="1" applyProtection="1"/>
    <xf numFmtId="0" fontId="9" fillId="0" borderId="0" xfId="0" applyFont="1" applyFill="1" applyAlignment="1" applyProtection="1">
      <alignment vertical="center"/>
    </xf>
    <xf numFmtId="49" fontId="4" fillId="0" borderId="0" xfId="0" applyNumberFormat="1" applyFont="1" applyAlignment="1" applyProtection="1">
      <alignment horizontal="right" vertical="top"/>
    </xf>
    <xf numFmtId="0" fontId="4" fillId="0" borderId="0" xfId="0" applyFont="1" applyAlignment="1" applyProtection="1">
      <alignment horizontal="right" vertical="top"/>
    </xf>
    <xf numFmtId="0" fontId="4" fillId="0" borderId="0" xfId="0" applyFont="1" applyAlignment="1" applyProtection="1">
      <alignment horizontal="centerContinuous" vertical="top"/>
    </xf>
    <xf numFmtId="4" fontId="6" fillId="0" borderId="0" xfId="0" applyNumberFormat="1" applyFont="1" applyAlignment="1" applyProtection="1">
      <alignment horizontal="right" vertical="top"/>
    </xf>
    <xf numFmtId="0" fontId="3" fillId="0" borderId="0" xfId="0" applyFont="1" applyAlignment="1" applyProtection="1">
      <alignment horizontal="right" vertical="top"/>
    </xf>
    <xf numFmtId="0" fontId="3" fillId="0" borderId="0" xfId="0" applyFont="1" applyAlignment="1" applyProtection="1">
      <alignment vertical="top"/>
    </xf>
    <xf numFmtId="0" fontId="3" fillId="0" borderId="2" xfId="0" applyFont="1" applyBorder="1" applyAlignment="1" applyProtection="1">
      <alignment horizontal="right" vertical="top"/>
    </xf>
    <xf numFmtId="0" fontId="3" fillId="0" borderId="2" xfId="0" applyFont="1" applyBorder="1" applyAlignment="1" applyProtection="1">
      <alignment vertical="top"/>
    </xf>
    <xf numFmtId="4" fontId="6" fillId="0" borderId="2" xfId="0" applyNumberFormat="1" applyFont="1" applyBorder="1" applyAlignment="1" applyProtection="1">
      <alignment horizontal="right" vertical="top"/>
    </xf>
    <xf numFmtId="4" fontId="3" fillId="0" borderId="0" xfId="0" applyNumberFormat="1" applyFont="1" applyFill="1" applyBorder="1" applyAlignment="1" applyProtection="1">
      <alignment horizontal="right"/>
    </xf>
    <xf numFmtId="0" fontId="3" fillId="0" borderId="0" xfId="0" applyFont="1" applyFill="1" applyBorder="1" applyAlignment="1" applyProtection="1">
      <alignment horizontal="right"/>
    </xf>
    <xf numFmtId="0" fontId="4" fillId="0" borderId="0" xfId="0" applyFont="1" applyFill="1" applyBorder="1" applyAlignment="1" applyProtection="1">
      <alignment horizontal="left" vertical="top" wrapText="1"/>
    </xf>
    <xf numFmtId="0" fontId="3" fillId="0" borderId="0" xfId="0" applyFont="1" applyFill="1" applyBorder="1" applyAlignment="1" applyProtection="1">
      <alignment horizontal="left" vertical="top" wrapText="1"/>
    </xf>
    <xf numFmtId="0" fontId="4" fillId="0" borderId="3" xfId="0" applyFont="1" applyFill="1" applyBorder="1" applyAlignment="1" applyProtection="1">
      <alignment horizontal="right" vertical="top"/>
    </xf>
    <xf numFmtId="0" fontId="3" fillId="0" borderId="3" xfId="0" applyFont="1" applyFill="1" applyBorder="1" applyAlignment="1" applyProtection="1">
      <alignment horizontal="right" vertical="top"/>
    </xf>
    <xf numFmtId="0" fontId="3" fillId="0" borderId="3" xfId="0" applyFont="1" applyFill="1" applyBorder="1" applyAlignment="1" applyProtection="1">
      <alignment horizontal="center" vertical="top"/>
    </xf>
    <xf numFmtId="4" fontId="4" fillId="0" borderId="3" xfId="0" applyNumberFormat="1" applyFont="1" applyFill="1" applyBorder="1" applyAlignment="1" applyProtection="1">
      <alignment horizontal="right" vertical="top"/>
    </xf>
    <xf numFmtId="4" fontId="3" fillId="0" borderId="16" xfId="0" applyNumberFormat="1" applyFont="1" applyFill="1" applyBorder="1" applyAlignment="1" applyProtection="1">
      <alignment horizontal="right"/>
      <protection locked="0"/>
    </xf>
    <xf numFmtId="2" fontId="3" fillId="0" borderId="0" xfId="0" applyNumberFormat="1" applyFont="1" applyFill="1" applyBorder="1" applyAlignment="1" applyProtection="1">
      <alignment horizontal="right"/>
    </xf>
    <xf numFmtId="2" fontId="3" fillId="0" borderId="1" xfId="0" applyNumberFormat="1" applyFont="1" applyFill="1" applyBorder="1" applyAlignment="1" applyProtection="1">
      <alignment horizontal="right"/>
    </xf>
    <xf numFmtId="0" fontId="3" fillId="0" borderId="1" xfId="0" applyFont="1" applyFill="1" applyBorder="1" applyAlignment="1" applyProtection="1">
      <alignment horizontal="center"/>
    </xf>
    <xf numFmtId="4" fontId="3" fillId="0" borderId="1" xfId="0" applyNumberFormat="1" applyFont="1" applyFill="1" applyBorder="1" applyAlignment="1" applyProtection="1">
      <alignment horizontal="right"/>
    </xf>
    <xf numFmtId="0" fontId="4" fillId="0" borderId="0" xfId="0" applyFont="1" applyAlignment="1" applyProtection="1">
      <alignment horizontal="left" vertical="top"/>
    </xf>
    <xf numFmtId="0" fontId="3" fillId="0" borderId="2" xfId="0" applyFont="1" applyBorder="1" applyAlignment="1" applyProtection="1">
      <alignment horizontal="left" vertical="top"/>
    </xf>
    <xf numFmtId="0" fontId="3" fillId="0" borderId="1" xfId="0" applyFont="1" applyFill="1" applyBorder="1" applyAlignment="1" applyProtection="1">
      <alignment horizontal="left" vertical="top" wrapText="1"/>
    </xf>
    <xf numFmtId="0" fontId="4" fillId="0" borderId="3" xfId="0" applyFont="1" applyFill="1" applyBorder="1" applyAlignment="1" applyProtection="1">
      <alignment horizontal="left" vertical="top"/>
    </xf>
    <xf numFmtId="0" fontId="3" fillId="0" borderId="0" xfId="0" applyFont="1" applyAlignment="1" applyProtection="1">
      <alignment horizontal="left" vertical="top"/>
    </xf>
    <xf numFmtId="165" fontId="4" fillId="0" borderId="2" xfId="0" applyNumberFormat="1" applyFont="1" applyBorder="1" applyAlignment="1" applyProtection="1">
      <alignment horizontal="center" vertical="top"/>
    </xf>
    <xf numFmtId="0" fontId="4" fillId="0" borderId="0" xfId="0" applyFont="1" applyFill="1" applyBorder="1" applyAlignment="1" applyProtection="1">
      <alignment horizontal="center" vertical="top" wrapText="1"/>
    </xf>
    <xf numFmtId="0" fontId="4" fillId="0" borderId="1" xfId="0" applyFont="1" applyFill="1" applyBorder="1" applyAlignment="1" applyProtection="1">
      <alignment horizontal="center" vertical="top" wrapText="1"/>
    </xf>
    <xf numFmtId="49" fontId="3" fillId="0" borderId="0" xfId="0" applyNumberFormat="1" applyFont="1" applyFill="1" applyBorder="1" applyAlignment="1" applyProtection="1">
      <alignment horizontal="left" vertical="top" wrapText="1"/>
    </xf>
    <xf numFmtId="0" fontId="13" fillId="0" borderId="0" xfId="15" applyFont="1" applyProtection="1"/>
    <xf numFmtId="49" fontId="4" fillId="0" borderId="17" xfId="0" applyNumberFormat="1" applyFont="1" applyBorder="1" applyAlignment="1" applyProtection="1">
      <alignment horizontal="center" vertical="center" textRotation="90"/>
    </xf>
    <xf numFmtId="0" fontId="4" fillId="0" borderId="17" xfId="0" applyFont="1" applyBorder="1" applyAlignment="1" applyProtection="1">
      <alignment horizontal="center" vertical="top" wrapText="1"/>
    </xf>
    <xf numFmtId="0" fontId="4" fillId="0" borderId="17" xfId="0" applyFont="1" applyBorder="1" applyAlignment="1" applyProtection="1">
      <alignment horizontal="center" vertical="center" textRotation="90"/>
    </xf>
    <xf numFmtId="4" fontId="4" fillId="0" borderId="17" xfId="0" applyNumberFormat="1" applyFont="1" applyBorder="1" applyAlignment="1" applyProtection="1">
      <alignment horizontal="right" vertical="center" textRotation="90" wrapText="1"/>
    </xf>
    <xf numFmtId="4" fontId="3" fillId="0" borderId="16" xfId="0" applyNumberFormat="1" applyFont="1" applyBorder="1" applyAlignment="1" applyProtection="1">
      <alignment horizontal="right"/>
      <protection locked="0"/>
    </xf>
    <xf numFmtId="4" fontId="3" fillId="0" borderId="18" xfId="0" applyNumberFormat="1" applyFont="1" applyBorder="1" applyAlignment="1" applyProtection="1">
      <alignment horizontal="right"/>
      <protection locked="0"/>
    </xf>
    <xf numFmtId="4" fontId="10" fillId="0" borderId="16" xfId="0" applyNumberFormat="1" applyFont="1" applyBorder="1" applyAlignment="1" applyProtection="1">
      <alignment horizontal="right"/>
      <protection locked="0"/>
    </xf>
    <xf numFmtId="0" fontId="4" fillId="0" borderId="4" xfId="0" applyFont="1" applyFill="1" applyBorder="1" applyAlignment="1" applyProtection="1">
      <alignment horizontal="center" vertical="center" wrapText="1"/>
    </xf>
    <xf numFmtId="0" fontId="3" fillId="0" borderId="7" xfId="0" applyFont="1" applyFill="1" applyBorder="1" applyAlignment="1" applyProtection="1">
      <alignment horizontal="left" vertical="center"/>
    </xf>
    <xf numFmtId="0" fontId="3" fillId="0" borderId="9" xfId="0" applyFont="1" applyFill="1" applyBorder="1" applyAlignment="1" applyProtection="1">
      <alignment horizontal="left" vertical="center"/>
    </xf>
    <xf numFmtId="0" fontId="4" fillId="3" borderId="6" xfId="13" applyFont="1" applyFill="1" applyBorder="1" applyAlignment="1" applyProtection="1">
      <alignment horizontal="center" vertical="center" wrapText="1"/>
    </xf>
    <xf numFmtId="4" fontId="3" fillId="0" borderId="16" xfId="0" applyNumberFormat="1" applyFont="1" applyFill="1" applyBorder="1" applyAlignment="1" applyProtection="1">
      <alignment horizontal="right"/>
    </xf>
    <xf numFmtId="4" fontId="3" fillId="0" borderId="2" xfId="0" applyNumberFormat="1" applyFont="1" applyFill="1" applyBorder="1" applyAlignment="1" applyProtection="1">
      <alignment horizontal="right"/>
    </xf>
    <xf numFmtId="0" fontId="3" fillId="0" borderId="0" xfId="0" applyFont="1" applyAlignment="1" applyProtection="1">
      <alignment horizontal="center" vertical="top" wrapText="1"/>
    </xf>
    <xf numFmtId="0" fontId="4" fillId="0" borderId="0" xfId="0" applyFont="1" applyAlignment="1" applyProtection="1">
      <alignment horizontal="justify" vertical="top" wrapText="1"/>
    </xf>
    <xf numFmtId="0" fontId="4" fillId="0" borderId="0" xfId="15" applyFont="1" applyAlignment="1" applyProtection="1"/>
    <xf numFmtId="0" fontId="4" fillId="0" borderId="0" xfId="15" applyFont="1" applyAlignment="1" applyProtection="1">
      <alignment horizontal="centerContinuous"/>
    </xf>
    <xf numFmtId="4" fontId="4" fillId="0" borderId="0" xfId="15" applyNumberFormat="1" applyFont="1" applyAlignment="1" applyProtection="1">
      <alignment horizontal="centerContinuous"/>
    </xf>
    <xf numFmtId="0" fontId="4" fillId="0" borderId="0" xfId="0" applyFont="1" applyAlignment="1" applyProtection="1">
      <alignment horizontal="center" vertical="top" wrapText="1"/>
    </xf>
    <xf numFmtId="0" fontId="4" fillId="0" borderId="0" xfId="0" applyFont="1" applyAlignment="1" applyProtection="1">
      <alignment horizontal="left" vertical="top" wrapText="1"/>
    </xf>
    <xf numFmtId="0" fontId="3" fillId="0" borderId="0" xfId="0" applyFont="1" applyAlignment="1" applyProtection="1">
      <alignment horizontal="right"/>
    </xf>
    <xf numFmtId="0" fontId="3" fillId="0" borderId="0" xfId="0" applyFont="1" applyAlignment="1" applyProtection="1">
      <alignment horizontal="center"/>
    </xf>
    <xf numFmtId="4" fontId="3" fillId="0" borderId="0" xfId="0" applyNumberFormat="1" applyFont="1" applyAlignment="1" applyProtection="1">
      <alignment horizontal="right"/>
    </xf>
    <xf numFmtId="0" fontId="4" fillId="0" borderId="0" xfId="0" applyFont="1" applyAlignment="1" applyProtection="1">
      <alignment vertical="top" wrapText="1"/>
    </xf>
    <xf numFmtId="0" fontId="4" fillId="0" borderId="0" xfId="15" applyFont="1" applyProtection="1"/>
    <xf numFmtId="0" fontId="3" fillId="0" borderId="0" xfId="0" applyFont="1" applyAlignment="1" applyProtection="1">
      <alignment horizontal="left" vertical="top" wrapText="1"/>
    </xf>
    <xf numFmtId="2" fontId="3" fillId="0" borderId="0" xfId="0" applyNumberFormat="1" applyFont="1" applyAlignment="1" applyProtection="1">
      <alignment horizontal="right"/>
    </xf>
    <xf numFmtId="4" fontId="3" fillId="0" borderId="16" xfId="0" applyNumberFormat="1" applyFont="1" applyBorder="1" applyAlignment="1" applyProtection="1">
      <alignment horizontal="right"/>
    </xf>
    <xf numFmtId="4" fontId="3" fillId="0" borderId="2" xfId="0" applyNumberFormat="1" applyFont="1" applyBorder="1" applyAlignment="1" applyProtection="1">
      <alignment horizontal="right"/>
    </xf>
    <xf numFmtId="0" fontId="4" fillId="0" borderId="0" xfId="15" applyFont="1" applyAlignment="1" applyProtection="1">
      <alignment horizontal="center"/>
    </xf>
    <xf numFmtId="0" fontId="14" fillId="0" borderId="0" xfId="0" applyFont="1" applyAlignment="1" applyProtection="1">
      <alignment horizontal="justify" vertical="top" wrapText="1"/>
    </xf>
    <xf numFmtId="0" fontId="3" fillId="0" borderId="0" xfId="0" applyFont="1" applyFill="1" applyAlignment="1" applyProtection="1">
      <alignment horizontal="center" vertical="top" wrapText="1"/>
    </xf>
    <xf numFmtId="0" fontId="14" fillId="0" borderId="0" xfId="0" applyFont="1" applyFill="1" applyAlignment="1" applyProtection="1">
      <alignment vertical="top" wrapText="1"/>
    </xf>
    <xf numFmtId="0" fontId="15" fillId="0" borderId="0" xfId="0" applyFont="1" applyFill="1" applyAlignment="1" applyProtection="1"/>
    <xf numFmtId="0" fontId="15" fillId="0" borderId="0" xfId="0" applyFont="1" applyFill="1" applyProtection="1"/>
    <xf numFmtId="4" fontId="3" fillId="0" borderId="0" xfId="0" applyNumberFormat="1" applyFont="1" applyFill="1" applyAlignment="1" applyProtection="1">
      <alignment horizontal="right"/>
    </xf>
    <xf numFmtId="0" fontId="4" fillId="0" borderId="0" xfId="15" applyFont="1" applyAlignment="1" applyProtection="1">
      <alignment horizontal="center" vertical="top" wrapText="1"/>
    </xf>
    <xf numFmtId="0" fontId="4" fillId="0" borderId="0" xfId="15" applyFont="1" applyAlignment="1" applyProtection="1">
      <alignment horizontal="justify" vertical="top" wrapText="1"/>
    </xf>
    <xf numFmtId="0" fontId="3" fillId="0" borderId="0" xfId="15" applyFont="1" applyProtection="1"/>
    <xf numFmtId="4" fontId="3" fillId="0" borderId="0" xfId="15" applyNumberFormat="1" applyFont="1" applyAlignment="1" applyProtection="1">
      <alignment horizontal="right"/>
    </xf>
    <xf numFmtId="0" fontId="4" fillId="0" borderId="0" xfId="15" applyFont="1" applyAlignment="1" applyProtection="1">
      <alignment horizontal="center" vertical="top"/>
    </xf>
    <xf numFmtId="0" fontId="3" fillId="0" borderId="0" xfId="15" applyFont="1" applyAlignment="1" applyProtection="1">
      <alignment horizontal="justify" vertical="top" wrapText="1"/>
    </xf>
    <xf numFmtId="0" fontId="4" fillId="0" borderId="0" xfId="0" applyFont="1" applyFill="1" applyAlignment="1" applyProtection="1">
      <alignment vertical="top"/>
    </xf>
    <xf numFmtId="0" fontId="4" fillId="0" borderId="0" xfId="0" applyFont="1" applyAlignment="1" applyProtection="1">
      <alignment horizontal="justify" vertical="justify" wrapText="1"/>
    </xf>
    <xf numFmtId="0" fontId="3" fillId="0" borderId="0" xfId="0" applyFont="1" applyAlignment="1" applyProtection="1">
      <alignment horizontal="justify" vertical="top" wrapText="1"/>
    </xf>
    <xf numFmtId="0" fontId="3" fillId="0" borderId="0" xfId="0" applyFont="1" applyProtection="1"/>
    <xf numFmtId="0" fontId="4" fillId="0" borderId="1" xfId="0" applyFont="1" applyBorder="1" applyAlignment="1" applyProtection="1">
      <alignment horizontal="center" vertical="top" wrapText="1"/>
    </xf>
    <xf numFmtId="0" fontId="3" fillId="0" borderId="1" xfId="0" applyFont="1" applyBorder="1" applyAlignment="1" applyProtection="1">
      <alignment horizontal="left" vertical="top" wrapText="1"/>
    </xf>
    <xf numFmtId="2" fontId="3" fillId="0" borderId="1" xfId="0" applyNumberFormat="1" applyFont="1" applyBorder="1" applyAlignment="1" applyProtection="1">
      <alignment horizontal="right"/>
    </xf>
    <xf numFmtId="0" fontId="3" fillId="0" borderId="1" xfId="0" applyFont="1" applyBorder="1" applyAlignment="1" applyProtection="1">
      <alignment horizontal="center"/>
    </xf>
    <xf numFmtId="4" fontId="3" fillId="0" borderId="1" xfId="0" applyNumberFormat="1" applyFont="1" applyBorder="1" applyAlignment="1" applyProtection="1">
      <alignment horizontal="right"/>
    </xf>
    <xf numFmtId="0" fontId="4" fillId="0" borderId="0" xfId="15" applyFont="1" applyFill="1" applyProtection="1"/>
    <xf numFmtId="0" fontId="4" fillId="0" borderId="0" xfId="15" applyFont="1" applyFill="1" applyAlignment="1" applyProtection="1">
      <alignment horizontal="justify" vertical="top" wrapText="1"/>
    </xf>
    <xf numFmtId="0" fontId="3" fillId="0" borderId="0" xfId="15" applyFont="1" applyFill="1" applyAlignment="1" applyProtection="1">
      <alignment horizontal="center"/>
    </xf>
    <xf numFmtId="0" fontId="3" fillId="0" borderId="0" xfId="15" applyFont="1" applyFill="1" applyProtection="1"/>
    <xf numFmtId="4" fontId="3" fillId="0" borderId="0" xfId="15" applyNumberFormat="1" applyFont="1" applyFill="1" applyAlignment="1" applyProtection="1">
      <alignment horizontal="right"/>
    </xf>
    <xf numFmtId="0" fontId="3" fillId="0" borderId="0" xfId="15" applyFont="1" applyAlignment="1" applyProtection="1"/>
    <xf numFmtId="0" fontId="13" fillId="0" borderId="0" xfId="0" applyFont="1" applyProtection="1"/>
    <xf numFmtId="0" fontId="3" fillId="0" borderId="0" xfId="0" applyFont="1" applyFill="1" applyAlignment="1" applyProtection="1">
      <alignment horizontal="justify" vertical="top" wrapText="1"/>
    </xf>
    <xf numFmtId="9" fontId="3" fillId="0" borderId="0" xfId="15" applyNumberFormat="1" applyFont="1" applyProtection="1"/>
    <xf numFmtId="0" fontId="4" fillId="0" borderId="0" xfId="15" applyFont="1" applyBorder="1" applyAlignment="1" applyProtection="1">
      <alignment horizontal="center" vertical="top" wrapText="1"/>
    </xf>
    <xf numFmtId="0" fontId="7" fillId="0" borderId="0" xfId="15" applyFont="1" applyBorder="1" applyAlignment="1" applyProtection="1">
      <alignment horizontal="justify" vertical="top" wrapText="1"/>
    </xf>
    <xf numFmtId="0" fontId="3" fillId="0" borderId="0" xfId="15" applyFont="1" applyBorder="1" applyProtection="1"/>
    <xf numFmtId="9" fontId="3" fillId="0" borderId="0" xfId="15" applyNumberFormat="1" applyFont="1" applyBorder="1" applyProtection="1"/>
    <xf numFmtId="4" fontId="3" fillId="0" borderId="0" xfId="15" applyNumberFormat="1" applyFont="1" applyBorder="1" applyAlignment="1" applyProtection="1">
      <alignment horizontal="right"/>
    </xf>
    <xf numFmtId="49" fontId="3" fillId="0" borderId="0" xfId="0" applyNumberFormat="1" applyFont="1" applyAlignment="1" applyProtection="1">
      <alignment horizontal="left" vertical="top" wrapText="1"/>
    </xf>
    <xf numFmtId="0" fontId="14" fillId="0" borderId="0" xfId="0" applyFont="1" applyAlignment="1" applyProtection="1">
      <alignment vertical="top" wrapText="1"/>
    </xf>
    <xf numFmtId="3" fontId="3" fillId="0" borderId="2" xfId="0" applyNumberFormat="1" applyFont="1" applyBorder="1" applyAlignment="1" applyProtection="1">
      <alignment horizontal="right" vertical="top"/>
    </xf>
    <xf numFmtId="3" fontId="3" fillId="0" borderId="0" xfId="0" applyNumberFormat="1" applyFont="1" applyAlignment="1" applyProtection="1">
      <alignment horizontal="right"/>
    </xf>
    <xf numFmtId="3" fontId="3" fillId="0" borderId="0" xfId="15" applyNumberFormat="1" applyFont="1" applyProtection="1"/>
    <xf numFmtId="3" fontId="3" fillId="0" borderId="1" xfId="0" applyNumberFormat="1" applyFont="1" applyBorder="1" applyAlignment="1" applyProtection="1">
      <alignment horizontal="right"/>
    </xf>
    <xf numFmtId="0" fontId="4" fillId="0" borderId="2" xfId="0" applyFont="1" applyBorder="1" applyAlignment="1" applyProtection="1">
      <alignment horizontal="center" vertical="top" wrapText="1"/>
    </xf>
    <xf numFmtId="0" fontId="3" fillId="0" borderId="2" xfId="0" applyFont="1" applyBorder="1" applyAlignment="1" applyProtection="1">
      <alignment horizontal="left" vertical="top" wrapText="1"/>
    </xf>
    <xf numFmtId="0" fontId="4" fillId="0" borderId="0" xfId="0" applyFont="1" applyAlignment="1" applyProtection="1">
      <alignment vertical="top"/>
    </xf>
    <xf numFmtId="3" fontId="4" fillId="0" borderId="0" xfId="15" applyNumberFormat="1" applyFont="1" applyProtection="1"/>
    <xf numFmtId="4" fontId="4" fillId="0" borderId="0" xfId="15" applyNumberFormat="1" applyFont="1" applyAlignment="1" applyProtection="1">
      <alignment horizontal="right"/>
    </xf>
    <xf numFmtId="0" fontId="16" fillId="0" borderId="0" xfId="15" applyFont="1" applyProtection="1"/>
    <xf numFmtId="3" fontId="3" fillId="0" borderId="0" xfId="0" applyNumberFormat="1" applyFont="1" applyAlignment="1" applyProtection="1">
      <alignment horizontal="right" vertical="top"/>
    </xf>
    <xf numFmtId="165" fontId="4" fillId="0" borderId="0" xfId="0" applyNumberFormat="1" applyFont="1" applyAlignment="1" applyProtection="1">
      <alignment horizontal="center" vertical="top"/>
    </xf>
    <xf numFmtId="0" fontId="7" fillId="0" borderId="0" xfId="15" applyFont="1" applyAlignment="1" applyProtection="1">
      <alignment horizontal="justify" vertical="top" wrapText="1"/>
    </xf>
    <xf numFmtId="0" fontId="4" fillId="0" borderId="3" xfId="0" applyFont="1" applyBorder="1" applyAlignment="1" applyProtection="1">
      <alignment horizontal="right" vertical="top"/>
    </xf>
    <xf numFmtId="0" fontId="4" fillId="0" borderId="3" xfId="0" applyFont="1" applyBorder="1" applyAlignment="1" applyProtection="1">
      <alignment horizontal="left" vertical="top"/>
    </xf>
    <xf numFmtId="0" fontId="3" fillId="0" borderId="3" xfId="0" applyFont="1" applyBorder="1" applyAlignment="1" applyProtection="1">
      <alignment horizontal="right" vertical="top"/>
    </xf>
    <xf numFmtId="0" fontId="3" fillId="0" borderId="3" xfId="0" applyFont="1" applyBorder="1" applyAlignment="1" applyProtection="1">
      <alignment horizontal="center" vertical="top"/>
    </xf>
    <xf numFmtId="4" fontId="4" fillId="0" borderId="3" xfId="0" applyNumberFormat="1" applyFont="1" applyBorder="1" applyAlignment="1" applyProtection="1">
      <alignment horizontal="right" vertical="top"/>
    </xf>
    <xf numFmtId="0" fontId="3" fillId="0" borderId="0" xfId="15" applyFont="1" applyAlignment="1" applyProtection="1">
      <alignment horizontal="center"/>
    </xf>
    <xf numFmtId="0" fontId="15" fillId="0" borderId="0" xfId="0" applyFont="1" applyProtection="1"/>
    <xf numFmtId="0" fontId="17" fillId="0" borderId="0" xfId="0" applyFont="1" applyAlignment="1" applyProtection="1">
      <alignment horizontal="left" vertical="top" wrapText="1"/>
    </xf>
    <xf numFmtId="0" fontId="4" fillId="0" borderId="0" xfId="0" applyFont="1" applyAlignment="1" applyProtection="1">
      <alignment vertical="center" wrapText="1"/>
    </xf>
    <xf numFmtId="0" fontId="4" fillId="0" borderId="0" xfId="0" applyFont="1" applyAlignment="1" applyProtection="1">
      <alignment horizontal="justify" vertical="center" wrapText="1"/>
    </xf>
    <xf numFmtId="0" fontId="3" fillId="0" borderId="0" xfId="0" applyFont="1" applyAlignment="1" applyProtection="1">
      <alignment horizontal="justify" vertical="center" wrapText="1"/>
    </xf>
    <xf numFmtId="0" fontId="3" fillId="0" borderId="0" xfId="0" applyFont="1" applyAlignment="1" applyProtection="1">
      <alignment vertical="center"/>
    </xf>
    <xf numFmtId="0" fontId="3" fillId="0" borderId="0" xfId="0" applyFont="1" applyAlignment="1" applyProtection="1">
      <alignment vertical="top" wrapText="1"/>
    </xf>
    <xf numFmtId="165" fontId="18" fillId="0" borderId="2" xfId="0" applyNumberFormat="1" applyFont="1" applyBorder="1" applyAlignment="1" applyProtection="1">
      <alignment horizontal="center" vertical="top"/>
    </xf>
    <xf numFmtId="0" fontId="10" fillId="0" borderId="2" xfId="0" applyFont="1" applyBorder="1" applyAlignment="1" applyProtection="1">
      <alignment horizontal="left" vertical="top"/>
    </xf>
    <xf numFmtId="0" fontId="10" fillId="0" borderId="2" xfId="0" applyFont="1" applyBorder="1" applyAlignment="1" applyProtection="1">
      <alignment horizontal="right" vertical="top"/>
    </xf>
    <xf numFmtId="0" fontId="10" fillId="0" borderId="2" xfId="0" applyFont="1" applyBorder="1" applyAlignment="1" applyProtection="1">
      <alignment vertical="top"/>
    </xf>
    <xf numFmtId="4" fontId="19" fillId="0" borderId="2" xfId="0" applyNumberFormat="1" applyFont="1" applyBorder="1" applyAlignment="1" applyProtection="1">
      <alignment horizontal="right" vertical="top"/>
    </xf>
    <xf numFmtId="0" fontId="20" fillId="0" borderId="0" xfId="15" applyFont="1" applyProtection="1"/>
    <xf numFmtId="0" fontId="18" fillId="0" borderId="0" xfId="0" applyFont="1" applyAlignment="1" applyProtection="1">
      <alignment horizontal="center" vertical="top" wrapText="1"/>
    </xf>
    <xf numFmtId="0" fontId="18" fillId="0" borderId="0" xfId="0" applyFont="1" applyAlignment="1" applyProtection="1">
      <alignment horizontal="left" vertical="top" wrapText="1"/>
    </xf>
    <xf numFmtId="0" fontId="10" fillId="0" borderId="0" xfId="0" applyFont="1" applyAlignment="1" applyProtection="1">
      <alignment horizontal="right"/>
    </xf>
    <xf numFmtId="0" fontId="10" fillId="0" borderId="0" xfId="0" applyFont="1" applyAlignment="1" applyProtection="1">
      <alignment horizontal="center"/>
    </xf>
    <xf numFmtId="4" fontId="10" fillId="0" borderId="0" xfId="0" applyNumberFormat="1" applyFont="1" applyAlignment="1" applyProtection="1">
      <alignment horizontal="right"/>
    </xf>
    <xf numFmtId="49" fontId="10" fillId="0" borderId="0" xfId="0" applyNumberFormat="1" applyFont="1" applyAlignment="1" applyProtection="1">
      <alignment horizontal="left" vertical="top" wrapText="1"/>
    </xf>
    <xf numFmtId="2" fontId="10" fillId="0" borderId="0" xfId="0" applyNumberFormat="1" applyFont="1" applyAlignment="1" applyProtection="1">
      <alignment horizontal="right"/>
    </xf>
    <xf numFmtId="0" fontId="10" fillId="0" borderId="0" xfId="0" applyFont="1" applyAlignment="1" applyProtection="1">
      <alignment horizontal="left" vertical="top" wrapText="1"/>
    </xf>
    <xf numFmtId="0" fontId="18" fillId="0" borderId="1" xfId="0" applyFont="1" applyBorder="1" applyAlignment="1" applyProtection="1">
      <alignment horizontal="center" vertical="top" wrapText="1"/>
    </xf>
    <xf numFmtId="0" fontId="10" fillId="0" borderId="1" xfId="0" applyFont="1" applyBorder="1" applyAlignment="1" applyProtection="1">
      <alignment horizontal="left" vertical="top" wrapText="1"/>
    </xf>
    <xf numFmtId="2" fontId="10" fillId="0" borderId="1" xfId="0" applyNumberFormat="1" applyFont="1" applyBorder="1" applyAlignment="1" applyProtection="1">
      <alignment horizontal="right"/>
    </xf>
    <xf numFmtId="0" fontId="10" fillId="0" borderId="1" xfId="0" applyFont="1" applyBorder="1" applyAlignment="1" applyProtection="1">
      <alignment horizontal="center"/>
    </xf>
    <xf numFmtId="4" fontId="10" fillId="0" borderId="1" xfId="0" applyNumberFormat="1" applyFont="1" applyBorder="1" applyAlignment="1" applyProtection="1">
      <alignment horizontal="right"/>
    </xf>
    <xf numFmtId="4" fontId="3" fillId="0" borderId="3" xfId="0" applyNumberFormat="1" applyFont="1" applyBorder="1" applyAlignment="1" applyProtection="1">
      <alignment horizontal="right"/>
    </xf>
    <xf numFmtId="0" fontId="4" fillId="0" borderId="0" xfId="15" applyFont="1" applyAlignment="1" applyProtection="1">
      <alignment vertical="top" wrapText="1"/>
    </xf>
    <xf numFmtId="0" fontId="1" fillId="0" borderId="0" xfId="0" applyFont="1" applyProtection="1"/>
    <xf numFmtId="0" fontId="4" fillId="0" borderId="6" xfId="0" applyFont="1" applyFill="1" applyBorder="1" applyAlignment="1" applyProtection="1">
      <alignment horizontal="right"/>
    </xf>
    <xf numFmtId="0" fontId="4" fillId="0" borderId="15" xfId="0" applyFont="1" applyFill="1" applyBorder="1" applyAlignment="1" applyProtection="1">
      <alignment horizontal="center" vertical="center" wrapText="1"/>
    </xf>
    <xf numFmtId="0" fontId="4" fillId="0" borderId="14" xfId="0" applyFont="1" applyFill="1" applyBorder="1" applyAlignment="1" applyProtection="1">
      <alignment horizontal="center" vertical="center" wrapText="1"/>
    </xf>
    <xf numFmtId="0" fontId="4" fillId="0" borderId="13" xfId="0" applyFont="1" applyFill="1" applyBorder="1" applyAlignment="1" applyProtection="1">
      <alignment horizontal="center" vertical="center" wrapText="1"/>
    </xf>
    <xf numFmtId="0" fontId="4" fillId="0" borderId="10" xfId="0" applyFont="1" applyFill="1" applyBorder="1" applyAlignment="1" applyProtection="1">
      <alignment horizontal="center" vertical="center" wrapText="1"/>
    </xf>
    <xf numFmtId="0" fontId="3" fillId="0" borderId="7" xfId="0" applyFont="1" applyFill="1" applyBorder="1" applyAlignment="1" applyProtection="1">
      <alignment horizontal="left" vertical="center"/>
    </xf>
    <xf numFmtId="0" fontId="3" fillId="0" borderId="9" xfId="0" applyFont="1" applyFill="1" applyBorder="1" applyAlignment="1" applyProtection="1">
      <alignment horizontal="left" vertical="center"/>
    </xf>
    <xf numFmtId="0" fontId="3" fillId="0" borderId="7" xfId="0" applyFont="1" applyFill="1" applyBorder="1" applyAlignment="1" applyProtection="1">
      <alignment horizontal="center" vertical="center"/>
    </xf>
    <xf numFmtId="0" fontId="3" fillId="0" borderId="9" xfId="0" applyFont="1" applyFill="1" applyBorder="1" applyAlignment="1" applyProtection="1">
      <alignment horizontal="center" vertical="center"/>
    </xf>
    <xf numFmtId="0" fontId="4" fillId="0" borderId="0" xfId="0" applyFont="1" applyFill="1" applyAlignment="1" applyProtection="1">
      <alignment horizontal="left" vertical="top"/>
    </xf>
    <xf numFmtId="0" fontId="4" fillId="0" borderId="0" xfId="0" applyFont="1" applyFill="1" applyAlignment="1" applyProtection="1">
      <alignment horizontal="left" vertical="top" wrapText="1"/>
    </xf>
    <xf numFmtId="0" fontId="4" fillId="2" borderId="7" xfId="0" applyFont="1" applyFill="1" applyBorder="1" applyAlignment="1" applyProtection="1">
      <alignment horizontal="left"/>
    </xf>
    <xf numFmtId="0" fontId="4" fillId="2" borderId="8" xfId="0" applyFont="1" applyFill="1" applyBorder="1" applyAlignment="1" applyProtection="1">
      <alignment horizontal="left"/>
    </xf>
    <xf numFmtId="0" fontId="4" fillId="2" borderId="9" xfId="0" applyFont="1" applyFill="1" applyBorder="1" applyAlignment="1" applyProtection="1">
      <alignment horizontal="left"/>
    </xf>
    <xf numFmtId="0" fontId="4" fillId="0" borderId="4" xfId="0"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4" fillId="3" borderId="6" xfId="13" applyFont="1" applyFill="1" applyBorder="1" applyAlignment="1" applyProtection="1">
      <alignment horizontal="center" vertical="center" wrapText="1"/>
    </xf>
    <xf numFmtId="0" fontId="4" fillId="0" borderId="6" xfId="13" applyFont="1" applyBorder="1" applyAlignment="1" applyProtection="1">
      <alignment vertical="center" wrapText="1"/>
    </xf>
    <xf numFmtId="0" fontId="3" fillId="0" borderId="6" xfId="13" applyFont="1" applyBorder="1" applyAlignment="1" applyProtection="1">
      <alignment vertical="center" wrapText="1"/>
    </xf>
    <xf numFmtId="0" fontId="3" fillId="0" borderId="6" xfId="13" applyFont="1" applyBorder="1" applyAlignment="1" applyProtection="1">
      <alignment vertical="center"/>
    </xf>
  </cellXfs>
  <cellStyles count="16">
    <cellStyle name="Navadno" xfId="0" builtinId="0"/>
    <cellStyle name="Navadno 15" xfId="3" xr:uid="{00000000-0005-0000-0000-000001000000}"/>
    <cellStyle name="Navadno 16" xfId="4" xr:uid="{00000000-0005-0000-0000-000002000000}"/>
    <cellStyle name="Navadno 2 50" xfId="5" xr:uid="{00000000-0005-0000-0000-000003000000}"/>
    <cellStyle name="Navadno 49" xfId="6" xr:uid="{00000000-0005-0000-0000-000004000000}"/>
    <cellStyle name="Navadno 50" xfId="7" xr:uid="{00000000-0005-0000-0000-000005000000}"/>
    <cellStyle name="Navadno 51" xfId="11" xr:uid="{00000000-0005-0000-0000-000006000000}"/>
    <cellStyle name="Navadno 52" xfId="9" xr:uid="{00000000-0005-0000-0000-000007000000}"/>
    <cellStyle name="Navadno 53" xfId="10" xr:uid="{00000000-0005-0000-0000-000008000000}"/>
    <cellStyle name="Navadno 54" xfId="8" xr:uid="{00000000-0005-0000-0000-000009000000}"/>
    <cellStyle name="Navadno_POPIS DEL ZA GRADBENA DELA ILOVICA1" xfId="13" xr:uid="{00000000-0005-0000-0000-00000A000000}"/>
    <cellStyle name="Normal_N36023 (2)" xfId="1" xr:uid="{00000000-0005-0000-0000-00000B000000}"/>
    <cellStyle name="Normal_SP" xfId="15" xr:uid="{00000000-0005-0000-0000-00000C000000}"/>
    <cellStyle name="Pojasnjevalno besedilo 2" xfId="12" xr:uid="{00000000-0005-0000-0000-00000D000000}"/>
    <cellStyle name="Valuta" xfId="2" builtinId="4"/>
    <cellStyle name="Valuta 2" xfId="14" xr:uid="{00000000-0005-0000-0000-00000F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1"/>
  <sheetViews>
    <sheetView showGridLines="0" tabSelected="1" zoomScaleNormal="100" zoomScaleSheetLayoutView="100" workbookViewId="0"/>
  </sheetViews>
  <sheetFormatPr defaultColWidth="8.85546875" defaultRowHeight="12.75" x14ac:dyDescent="0.2"/>
  <cols>
    <col min="1" max="1" width="6.140625" style="1" customWidth="1"/>
    <col min="2" max="2" width="5.5703125" style="1" customWidth="1"/>
    <col min="3" max="3" width="34.42578125" style="1" customWidth="1"/>
    <col min="4" max="4" width="10" style="1" customWidth="1"/>
    <col min="5" max="5" width="9" style="1" customWidth="1"/>
    <col min="6" max="6" width="10.85546875" style="1" bestFit="1" customWidth="1"/>
    <col min="7" max="7" width="16.42578125" style="14" bestFit="1" customWidth="1"/>
    <col min="8" max="16384" width="8.85546875" style="1"/>
  </cols>
  <sheetData>
    <row r="1" spans="1:7" ht="27.2" customHeight="1" x14ac:dyDescent="0.2">
      <c r="A1" s="20" t="s">
        <v>2</v>
      </c>
      <c r="B1" s="20"/>
      <c r="C1" s="20"/>
      <c r="D1" s="20"/>
      <c r="E1" s="20"/>
      <c r="F1" s="20"/>
      <c r="G1" s="20"/>
    </row>
    <row r="2" spans="1:7" ht="15" customHeight="1" x14ac:dyDescent="0.2">
      <c r="A2" s="177" t="s">
        <v>20</v>
      </c>
      <c r="B2" s="177"/>
      <c r="C2" s="177"/>
      <c r="D2" s="177"/>
      <c r="E2" s="177"/>
      <c r="F2" s="177"/>
      <c r="G2" s="177"/>
    </row>
    <row r="3" spans="1:7" ht="15" customHeight="1" x14ac:dyDescent="0.2">
      <c r="A3" s="178" t="s">
        <v>293</v>
      </c>
      <c r="B3" s="177"/>
      <c r="C3" s="177"/>
      <c r="D3" s="177"/>
      <c r="E3" s="177"/>
      <c r="F3" s="177"/>
      <c r="G3" s="177"/>
    </row>
    <row r="4" spans="1:7" ht="15" customHeight="1" x14ac:dyDescent="0.2">
      <c r="A4" s="177"/>
      <c r="B4" s="177"/>
      <c r="C4" s="177"/>
      <c r="D4" s="177"/>
      <c r="E4" s="177"/>
      <c r="F4" s="177"/>
      <c r="G4" s="177"/>
    </row>
    <row r="5" spans="1:7" ht="25.5" x14ac:dyDescent="0.2">
      <c r="A5" s="6" t="s">
        <v>18</v>
      </c>
      <c r="B5" s="184" t="s">
        <v>26</v>
      </c>
      <c r="C5" s="184"/>
      <c r="D5" s="184"/>
      <c r="E5" s="184"/>
      <c r="F5" s="184"/>
      <c r="G5" s="63" t="s">
        <v>19</v>
      </c>
    </row>
    <row r="6" spans="1:7" x14ac:dyDescent="0.2">
      <c r="A6" s="7" t="s">
        <v>246</v>
      </c>
      <c r="B6" s="185" t="s">
        <v>247</v>
      </c>
      <c r="C6" s="186"/>
      <c r="D6" s="186"/>
      <c r="E6" s="186"/>
      <c r="F6" s="187"/>
      <c r="G6" s="8">
        <f>G21</f>
        <v>0</v>
      </c>
    </row>
    <row r="7" spans="1:7" ht="13.5" thickBot="1" x14ac:dyDescent="0.25">
      <c r="A7" s="9"/>
      <c r="B7" s="10"/>
      <c r="C7" s="11"/>
      <c r="D7" s="11"/>
      <c r="E7" s="11"/>
      <c r="F7" s="11"/>
      <c r="G7" s="12"/>
    </row>
    <row r="8" spans="1:7" x14ac:dyDescent="0.2">
      <c r="A8" s="13"/>
      <c r="B8" s="13"/>
      <c r="C8" s="13"/>
      <c r="D8" s="13"/>
      <c r="E8" s="13"/>
      <c r="F8" s="13"/>
      <c r="G8" s="13"/>
    </row>
    <row r="9" spans="1:7" ht="15.75" x14ac:dyDescent="0.25">
      <c r="A9" s="19" t="s">
        <v>27</v>
      </c>
      <c r="B9" s="17"/>
      <c r="C9" s="18"/>
      <c r="D9" s="18"/>
      <c r="E9" s="17"/>
      <c r="F9" s="17"/>
      <c r="G9" s="16"/>
    </row>
    <row r="10" spans="1:7" x14ac:dyDescent="0.2">
      <c r="A10" s="179" t="s">
        <v>28</v>
      </c>
      <c r="B10" s="180"/>
      <c r="C10" s="180"/>
      <c r="D10" s="180"/>
      <c r="E10" s="180"/>
      <c r="F10" s="180"/>
      <c r="G10" s="181"/>
    </row>
    <row r="11" spans="1:7" ht="25.5" x14ac:dyDescent="0.2">
      <c r="A11" s="182" t="s">
        <v>15</v>
      </c>
      <c r="B11" s="169" t="s">
        <v>21</v>
      </c>
      <c r="C11" s="170"/>
      <c r="D11" s="169" t="s">
        <v>22</v>
      </c>
      <c r="E11" s="170"/>
      <c r="F11" s="60" t="s">
        <v>23</v>
      </c>
      <c r="G11" s="60" t="s">
        <v>3</v>
      </c>
    </row>
    <row r="12" spans="1:7" x14ac:dyDescent="0.2">
      <c r="A12" s="183"/>
      <c r="B12" s="171"/>
      <c r="C12" s="172"/>
      <c r="D12" s="171"/>
      <c r="E12" s="172"/>
      <c r="F12" s="2" t="s">
        <v>4</v>
      </c>
      <c r="G12" s="2" t="s">
        <v>12</v>
      </c>
    </row>
    <row r="13" spans="1:7" x14ac:dyDescent="0.2">
      <c r="A13" s="3" t="s">
        <v>118</v>
      </c>
      <c r="B13" s="173" t="s">
        <v>236</v>
      </c>
      <c r="C13" s="174"/>
      <c r="D13" s="175" t="s">
        <v>237</v>
      </c>
      <c r="E13" s="176"/>
      <c r="F13" s="15"/>
      <c r="G13" s="4">
        <f>'Vrocevod_T-100_SD_JA 30'!F183</f>
        <v>0</v>
      </c>
    </row>
    <row r="14" spans="1:7" x14ac:dyDescent="0.2">
      <c r="A14" s="3" t="s">
        <v>166</v>
      </c>
      <c r="B14" s="173" t="s">
        <v>238</v>
      </c>
      <c r="C14" s="174"/>
      <c r="D14" s="175" t="s">
        <v>239</v>
      </c>
      <c r="E14" s="176"/>
      <c r="F14" s="15"/>
      <c r="G14" s="4">
        <f>'Vrocevod_T-2800_SD_JA592'!F181</f>
        <v>0</v>
      </c>
    </row>
    <row r="15" spans="1:7" x14ac:dyDescent="0.2">
      <c r="A15" s="3" t="s">
        <v>124</v>
      </c>
      <c r="B15" s="173" t="s">
        <v>240</v>
      </c>
      <c r="C15" s="174"/>
      <c r="D15" s="175" t="s">
        <v>241</v>
      </c>
      <c r="E15" s="176"/>
      <c r="F15" s="15"/>
      <c r="G15" s="4">
        <f>'Vrocevod_T-200_SD_JA621'!F198</f>
        <v>0</v>
      </c>
    </row>
    <row r="16" spans="1:7" x14ac:dyDescent="0.2">
      <c r="A16" s="3" t="s">
        <v>198</v>
      </c>
      <c r="B16" s="173" t="s">
        <v>242</v>
      </c>
      <c r="C16" s="174"/>
      <c r="D16" s="175" t="s">
        <v>243</v>
      </c>
      <c r="E16" s="176"/>
      <c r="F16" s="15"/>
      <c r="G16" s="4">
        <f>'Vrocevod_T-100_SD_JA17'!F196</f>
        <v>0</v>
      </c>
    </row>
    <row r="17" spans="1:7" x14ac:dyDescent="0.2">
      <c r="A17" s="3" t="s">
        <v>222</v>
      </c>
      <c r="B17" s="173" t="s">
        <v>244</v>
      </c>
      <c r="C17" s="174"/>
      <c r="D17" s="175" t="s">
        <v>245</v>
      </c>
      <c r="E17" s="176"/>
      <c r="F17" s="15"/>
      <c r="G17" s="4">
        <f>'Vrocevod_T-200_SD_JA564'!F173</f>
        <v>0</v>
      </c>
    </row>
    <row r="18" spans="1:7" x14ac:dyDescent="0.2">
      <c r="A18" s="3" t="s">
        <v>277</v>
      </c>
      <c r="B18" s="61" t="s">
        <v>252</v>
      </c>
      <c r="C18" s="62"/>
      <c r="D18" s="175" t="s">
        <v>278</v>
      </c>
      <c r="E18" s="176"/>
      <c r="F18" s="15"/>
      <c r="G18" s="4">
        <f>JAŠEK_T2500_SD_Linhartova!F115</f>
        <v>0</v>
      </c>
    </row>
    <row r="19" spans="1:7" x14ac:dyDescent="0.2">
      <c r="A19" s="3" t="s">
        <v>288</v>
      </c>
      <c r="B19" s="61" t="s">
        <v>289</v>
      </c>
      <c r="C19" s="62"/>
      <c r="D19" s="175" t="s">
        <v>290</v>
      </c>
      <c r="E19" s="176"/>
      <c r="F19" s="15"/>
      <c r="G19" s="4">
        <f>'jašek JA381_SD'!F168</f>
        <v>0</v>
      </c>
    </row>
    <row r="20" spans="1:7" x14ac:dyDescent="0.2">
      <c r="A20" s="3" t="s">
        <v>291</v>
      </c>
      <c r="B20" s="61" t="s">
        <v>292</v>
      </c>
      <c r="C20" s="62"/>
      <c r="D20" s="175" t="s">
        <v>278</v>
      </c>
      <c r="E20" s="176"/>
      <c r="F20" s="15"/>
      <c r="G20" s="4">
        <f>'Vrocevod_T-100_SD'!F126</f>
        <v>0</v>
      </c>
    </row>
    <row r="21" spans="1:7" x14ac:dyDescent="0.2">
      <c r="A21" s="168" t="s">
        <v>29</v>
      </c>
      <c r="B21" s="168"/>
      <c r="C21" s="168"/>
      <c r="D21" s="168"/>
      <c r="E21" s="168"/>
      <c r="F21" s="168"/>
      <c r="G21" s="5">
        <f>SUM(G13:G20)</f>
        <v>0</v>
      </c>
    </row>
  </sheetData>
  <sheetProtection algorithmName="SHA-512" hashValue="vEtPKYyY6WKR4iL2g8GuhbICwFxfQ+5dri3rhC9mrxLAxdGwNscdqDIifaboHuRAIRMClYyITY2ZiRdFqpWN7A==" saltValue="J9nce2JlQGCdKSdvFNfReg==" spinCount="100000" sheet="1" objects="1" scenarios="1"/>
  <mergeCells count="22">
    <mergeCell ref="A2:G2"/>
    <mergeCell ref="A3:G4"/>
    <mergeCell ref="A10:G10"/>
    <mergeCell ref="A11:A12"/>
    <mergeCell ref="B17:C17"/>
    <mergeCell ref="B5:F5"/>
    <mergeCell ref="B6:F6"/>
    <mergeCell ref="D15:E15"/>
    <mergeCell ref="D16:E16"/>
    <mergeCell ref="D17:E17"/>
    <mergeCell ref="A21:F21"/>
    <mergeCell ref="B11:C12"/>
    <mergeCell ref="B13:C13"/>
    <mergeCell ref="B14:C14"/>
    <mergeCell ref="B15:C15"/>
    <mergeCell ref="B16:C16"/>
    <mergeCell ref="D11:E12"/>
    <mergeCell ref="D13:E13"/>
    <mergeCell ref="D14:E14"/>
    <mergeCell ref="D18:E18"/>
    <mergeCell ref="D19:E19"/>
    <mergeCell ref="D20:E20"/>
  </mergeCells>
  <pageMargins left="0.78740157480314965" right="0.27559055118110237" top="0.86614173228346458" bottom="0.74803149606299213" header="0.31496062992125984" footer="0.31496062992125984"/>
  <pageSetup paperSize="9" orientation="portrait" r:id="rId1"/>
  <headerFooter alignWithMargins="0">
    <oddHeader xml:space="preserve">&amp;L&amp;"Arial,Navadno"&amp;8ENERGETIKA LJUBLJANA d.o.o.
SEKTOR ZA INVESTICIJE IN RAZVOJ - SLUŽBA ZA PROJEKTIRANJE
</oddHeader>
    <oddFooter>&amp;LENLJ-SIR-127/25&amp;C&amp;"Arial,Navadno"&amp;P /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83"/>
  <sheetViews>
    <sheetView zoomScaleNormal="100" zoomScaleSheetLayoutView="130" workbookViewId="0"/>
  </sheetViews>
  <sheetFormatPr defaultColWidth="9.140625" defaultRowHeight="12.75" x14ac:dyDescent="0.2"/>
  <cols>
    <col min="1" max="1" width="5.7109375" style="22" customWidth="1"/>
    <col min="2" max="2" width="50.7109375" style="47" customWidth="1"/>
    <col min="3" max="3" width="7.7109375" style="25" customWidth="1"/>
    <col min="4" max="4" width="4.7109375" style="26" customWidth="1"/>
    <col min="5" max="5" width="11.7109375" style="24" customWidth="1"/>
    <col min="6" max="6" width="12.7109375" style="25" customWidth="1"/>
    <col min="7" max="16384" width="9.140625" style="26"/>
  </cols>
  <sheetData>
    <row r="1" spans="1:6" x14ac:dyDescent="0.2">
      <c r="A1" s="21" t="s">
        <v>25</v>
      </c>
      <c r="B1" s="43" t="s">
        <v>5</v>
      </c>
      <c r="C1" s="22"/>
      <c r="D1" s="23"/>
    </row>
    <row r="2" spans="1:6" x14ac:dyDescent="0.2">
      <c r="A2" s="21" t="s">
        <v>98</v>
      </c>
      <c r="B2" s="43" t="s">
        <v>26</v>
      </c>
      <c r="C2" s="22"/>
      <c r="D2" s="23"/>
    </row>
    <row r="3" spans="1:6" x14ac:dyDescent="0.2">
      <c r="A3" s="21" t="s">
        <v>118</v>
      </c>
      <c r="B3" s="43" t="s">
        <v>99</v>
      </c>
      <c r="C3" s="22"/>
      <c r="D3" s="23"/>
    </row>
    <row r="4" spans="1:6" x14ac:dyDescent="0.2">
      <c r="A4" s="21"/>
      <c r="B4" s="43" t="s">
        <v>117</v>
      </c>
      <c r="C4" s="22"/>
      <c r="D4" s="23"/>
    </row>
    <row r="5" spans="1:6" ht="76.5" x14ac:dyDescent="0.2">
      <c r="A5" s="53" t="s">
        <v>0</v>
      </c>
      <c r="B5" s="54" t="s">
        <v>8</v>
      </c>
      <c r="C5" s="55" t="s">
        <v>6</v>
      </c>
      <c r="D5" s="55" t="s">
        <v>7</v>
      </c>
      <c r="E5" s="56" t="s">
        <v>10</v>
      </c>
      <c r="F5" s="56" t="s">
        <v>11</v>
      </c>
    </row>
    <row r="6" spans="1:6" s="52" customFormat="1" x14ac:dyDescent="0.2">
      <c r="A6" s="48"/>
      <c r="B6" s="44"/>
      <c r="C6" s="27"/>
      <c r="D6" s="28"/>
      <c r="E6" s="29"/>
      <c r="F6" s="27"/>
    </row>
    <row r="7" spans="1:6" s="52" customFormat="1" x14ac:dyDescent="0.2">
      <c r="A7" s="49">
        <f>COUNT($A$5:A6)+1</f>
        <v>1</v>
      </c>
      <c r="B7" s="32" t="s">
        <v>32</v>
      </c>
      <c r="C7" s="31"/>
      <c r="D7" s="16"/>
      <c r="E7" s="30"/>
      <c r="F7" s="30"/>
    </row>
    <row r="8" spans="1:6" s="52" customFormat="1" ht="51" x14ac:dyDescent="0.2">
      <c r="A8" s="49"/>
      <c r="B8" s="51" t="s">
        <v>119</v>
      </c>
      <c r="C8" s="31"/>
      <c r="D8" s="16"/>
      <c r="E8" s="30"/>
      <c r="F8" s="30"/>
    </row>
    <row r="9" spans="1:6" s="52" customFormat="1" ht="14.25" x14ac:dyDescent="0.2">
      <c r="A9" s="49"/>
      <c r="B9" s="33" t="s">
        <v>33</v>
      </c>
      <c r="C9" s="39">
        <v>4</v>
      </c>
      <c r="D9" s="16" t="s">
        <v>14</v>
      </c>
      <c r="E9" s="38">
        <v>0</v>
      </c>
      <c r="F9" s="30">
        <f t="shared" ref="F9:F10" si="0">C9*E9</f>
        <v>0</v>
      </c>
    </row>
    <row r="10" spans="1:6" s="52" customFormat="1" ht="14.25" x14ac:dyDescent="0.2">
      <c r="A10" s="49"/>
      <c r="B10" s="33" t="s">
        <v>34</v>
      </c>
      <c r="C10" s="39">
        <v>7.5</v>
      </c>
      <c r="D10" s="16" t="s">
        <v>14</v>
      </c>
      <c r="E10" s="38">
        <v>0</v>
      </c>
      <c r="F10" s="30">
        <f t="shared" si="0"/>
        <v>0</v>
      </c>
    </row>
    <row r="11" spans="1:6" s="52" customFormat="1" ht="14.25" x14ac:dyDescent="0.2">
      <c r="A11" s="49"/>
      <c r="B11" s="33" t="s">
        <v>100</v>
      </c>
      <c r="C11" s="39">
        <v>5</v>
      </c>
      <c r="D11" s="16" t="s">
        <v>14</v>
      </c>
      <c r="E11" s="38">
        <v>0</v>
      </c>
      <c r="F11" s="30">
        <f>C11*E11</f>
        <v>0</v>
      </c>
    </row>
    <row r="12" spans="1:6" s="52" customFormat="1" ht="14.25" x14ac:dyDescent="0.2">
      <c r="A12" s="49"/>
      <c r="B12" s="33" t="s">
        <v>101</v>
      </c>
      <c r="C12" s="39">
        <v>8.6</v>
      </c>
      <c r="D12" s="16" t="s">
        <v>14</v>
      </c>
      <c r="E12" s="38">
        <v>0</v>
      </c>
      <c r="F12" s="30">
        <f>C12*E12</f>
        <v>0</v>
      </c>
    </row>
    <row r="13" spans="1:6" s="52" customFormat="1" x14ac:dyDescent="0.2">
      <c r="A13" s="49"/>
      <c r="B13" s="33"/>
      <c r="C13" s="39"/>
      <c r="D13" s="16"/>
      <c r="E13" s="65"/>
      <c r="F13" s="30"/>
    </row>
    <row r="14" spans="1:6" s="52" customFormat="1" x14ac:dyDescent="0.2">
      <c r="A14" s="48"/>
      <c r="B14" s="44"/>
      <c r="C14" s="27"/>
      <c r="D14" s="28"/>
      <c r="E14" s="29"/>
      <c r="F14" s="27"/>
    </row>
    <row r="15" spans="1:6" s="52" customFormat="1" x14ac:dyDescent="0.2">
      <c r="A15" s="49">
        <f>COUNT($A$5:A14)+1</f>
        <v>2</v>
      </c>
      <c r="B15" s="32" t="s">
        <v>35</v>
      </c>
      <c r="C15" s="31"/>
      <c r="D15" s="16"/>
      <c r="E15" s="30"/>
      <c r="F15" s="30"/>
    </row>
    <row r="16" spans="1:6" s="52" customFormat="1" ht="38.25" x14ac:dyDescent="0.2">
      <c r="A16" s="49"/>
      <c r="B16" s="51" t="s">
        <v>36</v>
      </c>
      <c r="C16" s="31"/>
      <c r="D16" s="16"/>
      <c r="E16" s="30"/>
      <c r="F16" s="30"/>
    </row>
    <row r="17" spans="1:6" s="52" customFormat="1" ht="14.25" x14ac:dyDescent="0.2">
      <c r="A17" s="49"/>
      <c r="B17" s="33"/>
      <c r="C17" s="39">
        <v>14</v>
      </c>
      <c r="D17" s="16" t="s">
        <v>14</v>
      </c>
      <c r="E17" s="38">
        <v>0</v>
      </c>
      <c r="F17" s="30">
        <f>C17*E17</f>
        <v>0</v>
      </c>
    </row>
    <row r="18" spans="1:6" s="52" customFormat="1" x14ac:dyDescent="0.2">
      <c r="A18" s="50"/>
      <c r="B18" s="45"/>
      <c r="C18" s="40"/>
      <c r="D18" s="41"/>
      <c r="E18" s="42"/>
      <c r="F18" s="42"/>
    </row>
    <row r="19" spans="1:6" s="52" customFormat="1" x14ac:dyDescent="0.2">
      <c r="A19" s="48"/>
      <c r="B19" s="44"/>
      <c r="C19" s="27"/>
      <c r="D19" s="28"/>
      <c r="E19" s="29"/>
      <c r="F19" s="27"/>
    </row>
    <row r="20" spans="1:6" s="52" customFormat="1" x14ac:dyDescent="0.2">
      <c r="A20" s="49">
        <f>COUNT($A$5:A19)+1</f>
        <v>3</v>
      </c>
      <c r="B20" s="32" t="s">
        <v>37</v>
      </c>
      <c r="C20" s="31"/>
      <c r="D20" s="16"/>
      <c r="E20" s="30"/>
      <c r="F20" s="30"/>
    </row>
    <row r="21" spans="1:6" s="52" customFormat="1" ht="38.25" x14ac:dyDescent="0.2">
      <c r="A21" s="49"/>
      <c r="B21" s="51" t="s">
        <v>38</v>
      </c>
      <c r="C21" s="31"/>
      <c r="D21" s="16"/>
      <c r="E21" s="30"/>
      <c r="F21" s="30"/>
    </row>
    <row r="22" spans="1:6" s="52" customFormat="1" x14ac:dyDescent="0.2">
      <c r="A22" s="49"/>
      <c r="B22" s="33" t="s">
        <v>39</v>
      </c>
      <c r="C22" s="39">
        <v>6</v>
      </c>
      <c r="D22" s="16" t="s">
        <v>16</v>
      </c>
      <c r="E22" s="38">
        <v>0</v>
      </c>
      <c r="F22" s="30">
        <f t="shared" ref="F22:F23" si="1">C22*E22</f>
        <v>0</v>
      </c>
    </row>
    <row r="23" spans="1:6" s="52" customFormat="1" x14ac:dyDescent="0.2">
      <c r="A23" s="49"/>
      <c r="B23" s="33" t="s">
        <v>40</v>
      </c>
      <c r="C23" s="39">
        <v>4</v>
      </c>
      <c r="D23" s="16" t="s">
        <v>16</v>
      </c>
      <c r="E23" s="38">
        <v>0</v>
      </c>
      <c r="F23" s="30">
        <f t="shared" si="1"/>
        <v>0</v>
      </c>
    </row>
    <row r="24" spans="1:6" s="52" customFormat="1" x14ac:dyDescent="0.2">
      <c r="A24" s="50"/>
      <c r="B24" s="45"/>
      <c r="C24" s="40"/>
      <c r="D24" s="41"/>
      <c r="E24" s="42"/>
      <c r="F24" s="42"/>
    </row>
    <row r="25" spans="1:6" s="52" customFormat="1" x14ac:dyDescent="0.2">
      <c r="A25" s="48"/>
      <c r="B25" s="44"/>
      <c r="C25" s="27"/>
      <c r="D25" s="28"/>
      <c r="E25" s="29"/>
      <c r="F25" s="27"/>
    </row>
    <row r="26" spans="1:6" s="52" customFormat="1" x14ac:dyDescent="0.2">
      <c r="A26" s="49">
        <f>COUNT($A$5:A24)+1</f>
        <v>4</v>
      </c>
      <c r="B26" s="32" t="s">
        <v>42</v>
      </c>
      <c r="C26" s="31"/>
      <c r="D26" s="16"/>
      <c r="E26" s="30"/>
      <c r="F26" s="30"/>
    </row>
    <row r="27" spans="1:6" s="52" customFormat="1" ht="153" x14ac:dyDescent="0.2">
      <c r="A27" s="49"/>
      <c r="B27" s="33" t="s">
        <v>103</v>
      </c>
      <c r="C27" s="39"/>
      <c r="D27" s="16"/>
      <c r="E27" s="30"/>
      <c r="F27" s="30"/>
    </row>
    <row r="28" spans="1:6" s="52" customFormat="1" x14ac:dyDescent="0.2">
      <c r="A28" s="66"/>
      <c r="B28" s="67" t="s">
        <v>41</v>
      </c>
      <c r="C28" s="68"/>
      <c r="D28" s="69"/>
      <c r="E28" s="70"/>
      <c r="F28" s="70"/>
    </row>
    <row r="29" spans="1:6" s="52" customFormat="1" x14ac:dyDescent="0.2">
      <c r="A29" s="49"/>
      <c r="B29" s="33" t="s">
        <v>102</v>
      </c>
      <c r="C29" s="39">
        <v>1</v>
      </c>
      <c r="D29" s="16" t="s">
        <v>1</v>
      </c>
      <c r="E29" s="38">
        <v>0</v>
      </c>
      <c r="F29" s="30">
        <f>C29*E29</f>
        <v>0</v>
      </c>
    </row>
    <row r="30" spans="1:6" s="52" customFormat="1" x14ac:dyDescent="0.2">
      <c r="A30" s="50"/>
      <c r="B30" s="45"/>
      <c r="C30" s="40"/>
      <c r="D30" s="41"/>
      <c r="E30" s="42"/>
      <c r="F30" s="42"/>
    </row>
    <row r="31" spans="1:6" s="52" customFormat="1" x14ac:dyDescent="0.2">
      <c r="A31" s="48"/>
      <c r="B31" s="44"/>
      <c r="C31" s="27"/>
      <c r="D31" s="28"/>
      <c r="E31" s="29"/>
      <c r="F31" s="27"/>
    </row>
    <row r="32" spans="1:6" s="52" customFormat="1" ht="140.25" x14ac:dyDescent="0.2">
      <c r="A32" s="71">
        <f>COUNT($A$5:A31)+1</f>
        <v>5</v>
      </c>
      <c r="B32" s="72" t="s">
        <v>120</v>
      </c>
      <c r="C32" s="73"/>
      <c r="D32" s="74"/>
      <c r="E32" s="75"/>
      <c r="F32" s="75"/>
    </row>
    <row r="33" spans="1:6" s="52" customFormat="1" x14ac:dyDescent="0.2">
      <c r="A33" s="66"/>
      <c r="B33" s="76" t="s">
        <v>41</v>
      </c>
      <c r="C33" s="77"/>
      <c r="D33" s="69"/>
      <c r="E33" s="70"/>
      <c r="F33" s="70"/>
    </row>
    <row r="34" spans="1:6" s="52" customFormat="1" x14ac:dyDescent="0.2">
      <c r="A34" s="71"/>
      <c r="B34" s="78" t="s">
        <v>121</v>
      </c>
      <c r="C34" s="79">
        <v>1</v>
      </c>
      <c r="D34" s="74" t="s">
        <v>1</v>
      </c>
      <c r="E34" s="57">
        <v>0</v>
      </c>
      <c r="F34" s="75">
        <f>C34*E34</f>
        <v>0</v>
      </c>
    </row>
    <row r="35" spans="1:6" s="52" customFormat="1" x14ac:dyDescent="0.2">
      <c r="A35" s="71"/>
      <c r="B35" s="78"/>
      <c r="C35" s="79"/>
      <c r="D35" s="74"/>
      <c r="E35" s="81"/>
      <c r="F35" s="75"/>
    </row>
    <row r="36" spans="1:6" s="52" customFormat="1" x14ac:dyDescent="0.2">
      <c r="A36" s="48"/>
      <c r="B36" s="44"/>
      <c r="C36" s="27"/>
      <c r="D36" s="28"/>
      <c r="E36" s="29"/>
      <c r="F36" s="27"/>
    </row>
    <row r="37" spans="1:6" s="52" customFormat="1" x14ac:dyDescent="0.2">
      <c r="A37" s="49">
        <f>COUNT($A$5:A25)+1</f>
        <v>4</v>
      </c>
      <c r="B37" s="32" t="s">
        <v>43</v>
      </c>
      <c r="C37" s="31"/>
      <c r="D37" s="16"/>
      <c r="E37" s="30"/>
      <c r="F37" s="30"/>
    </row>
    <row r="38" spans="1:6" s="52" customFormat="1" ht="204" x14ac:dyDescent="0.2">
      <c r="A38" s="49"/>
      <c r="B38" s="33" t="s">
        <v>44</v>
      </c>
      <c r="C38" s="39"/>
      <c r="D38" s="16"/>
      <c r="E38" s="30"/>
      <c r="F38" s="30"/>
    </row>
    <row r="39" spans="1:6" s="52" customFormat="1" x14ac:dyDescent="0.2">
      <c r="A39" s="82"/>
      <c r="B39" s="83" t="s">
        <v>41</v>
      </c>
      <c r="C39" s="68"/>
      <c r="D39" s="69"/>
      <c r="E39" s="70"/>
      <c r="F39" s="70"/>
    </row>
    <row r="40" spans="1:6" s="52" customFormat="1" x14ac:dyDescent="0.2">
      <c r="A40" s="49"/>
      <c r="B40" s="33" t="s">
        <v>45</v>
      </c>
      <c r="C40" s="39">
        <v>1</v>
      </c>
      <c r="D40" s="16" t="s">
        <v>1</v>
      </c>
      <c r="E40" s="38">
        <v>0</v>
      </c>
      <c r="F40" s="30">
        <f t="shared" ref="F40" si="2">C40*E40</f>
        <v>0</v>
      </c>
    </row>
    <row r="41" spans="1:6" s="52" customFormat="1" x14ac:dyDescent="0.2">
      <c r="A41" s="50"/>
      <c r="B41" s="45"/>
      <c r="C41" s="40"/>
      <c r="D41" s="41"/>
      <c r="E41" s="42"/>
      <c r="F41" s="42"/>
    </row>
    <row r="42" spans="1:6" s="52" customFormat="1" x14ac:dyDescent="0.2">
      <c r="A42" s="48"/>
      <c r="B42" s="44"/>
      <c r="C42" s="27"/>
      <c r="D42" s="28"/>
      <c r="E42" s="29"/>
      <c r="F42" s="27"/>
    </row>
    <row r="43" spans="1:6" s="52" customFormat="1" ht="216.75" x14ac:dyDescent="0.2">
      <c r="A43" s="49">
        <f>COUNT($A$5:A39)+1</f>
        <v>7</v>
      </c>
      <c r="B43" s="32" t="s">
        <v>46</v>
      </c>
      <c r="C43" s="31"/>
      <c r="D43" s="16"/>
      <c r="E43" s="30"/>
      <c r="F43" s="30"/>
    </row>
    <row r="44" spans="1:6" s="52" customFormat="1" x14ac:dyDescent="0.2">
      <c r="A44" s="82"/>
      <c r="B44" s="83" t="s">
        <v>41</v>
      </c>
      <c r="C44" s="68"/>
      <c r="D44" s="69"/>
      <c r="E44" s="70"/>
      <c r="F44" s="70"/>
    </row>
    <row r="45" spans="1:6" s="52" customFormat="1" x14ac:dyDescent="0.2">
      <c r="A45" s="49"/>
      <c r="B45" s="33" t="s">
        <v>47</v>
      </c>
      <c r="C45" s="39">
        <v>1</v>
      </c>
      <c r="D45" s="16" t="s">
        <v>1</v>
      </c>
      <c r="E45" s="38">
        <v>0</v>
      </c>
      <c r="F45" s="30">
        <f t="shared" ref="F45" si="3">C45*E45</f>
        <v>0</v>
      </c>
    </row>
    <row r="46" spans="1:6" s="52" customFormat="1" x14ac:dyDescent="0.2">
      <c r="A46" s="50"/>
      <c r="B46" s="45"/>
      <c r="C46" s="40"/>
      <c r="D46" s="41"/>
      <c r="E46" s="42"/>
      <c r="F46" s="42"/>
    </row>
    <row r="47" spans="1:6" s="52" customFormat="1" x14ac:dyDescent="0.2">
      <c r="A47" s="48"/>
      <c r="B47" s="44"/>
      <c r="C47" s="27"/>
      <c r="D47" s="28"/>
      <c r="E47" s="29"/>
      <c r="F47" s="27"/>
    </row>
    <row r="48" spans="1:6" s="52" customFormat="1" x14ac:dyDescent="0.2">
      <c r="A48" s="49">
        <f>COUNT($A$5:A44)+1</f>
        <v>8</v>
      </c>
      <c r="B48" s="32" t="s">
        <v>48</v>
      </c>
      <c r="C48" s="31"/>
      <c r="D48" s="16"/>
      <c r="E48" s="30"/>
      <c r="F48" s="30"/>
    </row>
    <row r="49" spans="1:6" s="52" customFormat="1" ht="178.5" x14ac:dyDescent="0.2">
      <c r="A49" s="49"/>
      <c r="B49" s="33" t="s">
        <v>104</v>
      </c>
      <c r="C49" s="39"/>
      <c r="D49" s="16"/>
      <c r="E49" s="30"/>
      <c r="F49" s="30"/>
    </row>
    <row r="50" spans="1:6" s="52" customFormat="1" x14ac:dyDescent="0.2">
      <c r="A50" s="84"/>
      <c r="B50" s="85" t="s">
        <v>41</v>
      </c>
      <c r="C50" s="86"/>
      <c r="D50" s="87"/>
      <c r="E50" s="88"/>
      <c r="F50" s="88"/>
    </row>
    <row r="51" spans="1:6" s="52" customFormat="1" x14ac:dyDescent="0.2">
      <c r="A51" s="49"/>
      <c r="B51" s="33" t="s">
        <v>49</v>
      </c>
      <c r="C51" s="39">
        <v>1</v>
      </c>
      <c r="D51" s="16" t="s">
        <v>1</v>
      </c>
      <c r="E51" s="38">
        <v>0</v>
      </c>
      <c r="F51" s="30">
        <f t="shared" ref="F51" si="4">C51*E51</f>
        <v>0</v>
      </c>
    </row>
    <row r="52" spans="1:6" s="52" customFormat="1" x14ac:dyDescent="0.2">
      <c r="A52" s="50"/>
      <c r="B52" s="45"/>
      <c r="C52" s="40"/>
      <c r="D52" s="41"/>
      <c r="E52" s="42"/>
      <c r="F52" s="42"/>
    </row>
    <row r="53" spans="1:6" s="52" customFormat="1" x14ac:dyDescent="0.2">
      <c r="A53" s="48"/>
      <c r="B53" s="44"/>
      <c r="C53" s="27"/>
      <c r="D53" s="28"/>
      <c r="E53" s="29"/>
      <c r="F53" s="27"/>
    </row>
    <row r="54" spans="1:6" s="52" customFormat="1" x14ac:dyDescent="0.2">
      <c r="A54" s="49">
        <f>COUNT($A$6:A53)+1</f>
        <v>9</v>
      </c>
      <c r="B54" s="32" t="s">
        <v>50</v>
      </c>
      <c r="C54" s="31"/>
      <c r="D54" s="16"/>
      <c r="E54" s="30"/>
      <c r="F54" s="30"/>
    </row>
    <row r="55" spans="1:6" s="52" customFormat="1" ht="38.25" x14ac:dyDescent="0.2">
      <c r="A55" s="49"/>
      <c r="B55" s="33" t="s">
        <v>51</v>
      </c>
      <c r="C55" s="39"/>
      <c r="D55" s="16"/>
      <c r="E55" s="30"/>
      <c r="F55" s="30"/>
    </row>
    <row r="56" spans="1:6" s="52" customFormat="1" x14ac:dyDescent="0.2">
      <c r="A56" s="89"/>
      <c r="B56" s="90" t="s">
        <v>30</v>
      </c>
      <c r="C56" s="91"/>
      <c r="D56" s="91"/>
      <c r="E56" s="92"/>
      <c r="F56" s="92"/>
    </row>
    <row r="57" spans="1:6" s="52" customFormat="1" ht="14.25" x14ac:dyDescent="0.2">
      <c r="A57" s="49"/>
      <c r="B57" s="33" t="s">
        <v>52</v>
      </c>
      <c r="C57" s="39">
        <v>8</v>
      </c>
      <c r="D57" s="16" t="s">
        <v>9</v>
      </c>
      <c r="E57" s="38">
        <v>0</v>
      </c>
      <c r="F57" s="30">
        <f t="shared" ref="F57:F59" si="5">C57*E57</f>
        <v>0</v>
      </c>
    </row>
    <row r="58" spans="1:6" s="52" customFormat="1" ht="14.25" x14ac:dyDescent="0.2">
      <c r="A58" s="49"/>
      <c r="B58" s="33" t="s">
        <v>53</v>
      </c>
      <c r="C58" s="39">
        <v>4</v>
      </c>
      <c r="D58" s="16" t="s">
        <v>9</v>
      </c>
      <c r="E58" s="38">
        <v>0</v>
      </c>
      <c r="F58" s="30">
        <f t="shared" si="5"/>
        <v>0</v>
      </c>
    </row>
    <row r="59" spans="1:6" s="52" customFormat="1" ht="14.25" x14ac:dyDescent="0.2">
      <c r="A59" s="49"/>
      <c r="B59" s="33" t="s">
        <v>54</v>
      </c>
      <c r="C59" s="39">
        <v>8</v>
      </c>
      <c r="D59" s="16" t="s">
        <v>9</v>
      </c>
      <c r="E59" s="38">
        <v>0</v>
      </c>
      <c r="F59" s="30">
        <f t="shared" si="5"/>
        <v>0</v>
      </c>
    </row>
    <row r="60" spans="1:6" s="52" customFormat="1" x14ac:dyDescent="0.2">
      <c r="A60" s="50"/>
      <c r="B60" s="45"/>
      <c r="C60" s="40"/>
      <c r="D60" s="41"/>
      <c r="E60" s="42"/>
      <c r="F60" s="42"/>
    </row>
    <row r="61" spans="1:6" s="52" customFormat="1" x14ac:dyDescent="0.2">
      <c r="A61" s="48"/>
      <c r="B61" s="44"/>
      <c r="C61" s="27"/>
      <c r="D61" s="28"/>
      <c r="E61" s="29"/>
      <c r="F61" s="27"/>
    </row>
    <row r="62" spans="1:6" s="52" customFormat="1" x14ac:dyDescent="0.2">
      <c r="A62" s="49">
        <f>COUNT($A$6:A61)+1</f>
        <v>10</v>
      </c>
      <c r="B62" s="32" t="s">
        <v>56</v>
      </c>
      <c r="C62" s="31"/>
      <c r="D62" s="16"/>
      <c r="E62" s="30"/>
      <c r="F62" s="30"/>
    </row>
    <row r="63" spans="1:6" s="52" customFormat="1" ht="38.25" x14ac:dyDescent="0.2">
      <c r="A63" s="49"/>
      <c r="B63" s="33" t="s">
        <v>57</v>
      </c>
      <c r="C63" s="39"/>
      <c r="D63" s="16"/>
      <c r="E63" s="30"/>
      <c r="F63" s="30"/>
    </row>
    <row r="64" spans="1:6" s="52" customFormat="1" x14ac:dyDescent="0.2">
      <c r="A64" s="93"/>
      <c r="B64" s="90" t="s">
        <v>31</v>
      </c>
      <c r="C64" s="91"/>
      <c r="D64" s="91"/>
      <c r="E64" s="92"/>
      <c r="F64" s="92"/>
    </row>
    <row r="65" spans="1:6" s="52" customFormat="1" x14ac:dyDescent="0.2">
      <c r="A65" s="49"/>
      <c r="B65" s="33" t="s">
        <v>58</v>
      </c>
      <c r="C65" s="39">
        <v>12</v>
      </c>
      <c r="D65" s="16" t="s">
        <v>1</v>
      </c>
      <c r="E65" s="38">
        <v>0</v>
      </c>
      <c r="F65" s="30">
        <f t="shared" ref="F65:F67" si="6">C65*E65</f>
        <v>0</v>
      </c>
    </row>
    <row r="66" spans="1:6" s="52" customFormat="1" x14ac:dyDescent="0.2">
      <c r="A66" s="49"/>
      <c r="B66" s="33" t="s">
        <v>59</v>
      </c>
      <c r="C66" s="39">
        <v>4</v>
      </c>
      <c r="D66" s="16" t="s">
        <v>1</v>
      </c>
      <c r="E66" s="38">
        <v>0</v>
      </c>
      <c r="F66" s="30">
        <f t="shared" si="6"/>
        <v>0</v>
      </c>
    </row>
    <row r="67" spans="1:6" s="52" customFormat="1" x14ac:dyDescent="0.2">
      <c r="A67" s="49"/>
      <c r="B67" s="33" t="s">
        <v>60</v>
      </c>
      <c r="C67" s="39">
        <v>8</v>
      </c>
      <c r="D67" s="16" t="s">
        <v>1</v>
      </c>
      <c r="E67" s="38">
        <v>0</v>
      </c>
      <c r="F67" s="30">
        <f t="shared" si="6"/>
        <v>0</v>
      </c>
    </row>
    <row r="68" spans="1:6" s="52" customFormat="1" x14ac:dyDescent="0.2">
      <c r="A68" s="50"/>
      <c r="B68" s="45"/>
      <c r="C68" s="40"/>
      <c r="D68" s="41"/>
      <c r="E68" s="42"/>
      <c r="F68" s="42"/>
    </row>
    <row r="69" spans="1:6" s="52" customFormat="1" x14ac:dyDescent="0.2">
      <c r="A69" s="71"/>
      <c r="B69" s="78"/>
      <c r="C69" s="79"/>
      <c r="D69" s="74"/>
      <c r="E69" s="75"/>
      <c r="F69" s="75"/>
    </row>
    <row r="70" spans="1:6" s="52" customFormat="1" x14ac:dyDescent="0.2">
      <c r="A70" s="71">
        <f>COUNT($A$8:A68)+1</f>
        <v>10</v>
      </c>
      <c r="B70" s="90" t="s">
        <v>105</v>
      </c>
      <c r="C70" s="91"/>
      <c r="D70" s="91"/>
      <c r="E70" s="92"/>
      <c r="F70" s="92"/>
    </row>
    <row r="71" spans="1:6" s="52" customFormat="1" ht="38.25" x14ac:dyDescent="0.2">
      <c r="B71" s="94" t="s">
        <v>106</v>
      </c>
      <c r="C71" s="91"/>
      <c r="D71" s="91"/>
      <c r="E71" s="92"/>
      <c r="F71" s="92"/>
    </row>
    <row r="72" spans="1:6" s="52" customFormat="1" x14ac:dyDescent="0.2">
      <c r="A72" s="77"/>
      <c r="B72" s="90" t="s">
        <v>31</v>
      </c>
      <c r="C72" s="91"/>
      <c r="D72" s="91"/>
      <c r="E72" s="92"/>
      <c r="F72" s="92"/>
    </row>
    <row r="73" spans="1:6" s="52" customFormat="1" ht="14.25" customHeight="1" x14ac:dyDescent="0.2">
      <c r="A73" s="89"/>
      <c r="B73" s="94" t="s">
        <v>109</v>
      </c>
      <c r="C73" s="91">
        <v>2</v>
      </c>
      <c r="D73" s="91" t="s">
        <v>1</v>
      </c>
      <c r="E73" s="57">
        <v>0</v>
      </c>
      <c r="F73" s="92">
        <f>C73*E73</f>
        <v>0</v>
      </c>
    </row>
    <row r="74" spans="1:6" s="52" customFormat="1" ht="14.25" customHeight="1" x14ac:dyDescent="0.2">
      <c r="A74" s="89"/>
      <c r="B74" s="94" t="s">
        <v>110</v>
      </c>
      <c r="C74" s="91">
        <v>2</v>
      </c>
      <c r="D74" s="91" t="s">
        <v>1</v>
      </c>
      <c r="E74" s="58">
        <v>0</v>
      </c>
      <c r="F74" s="92">
        <f>C74*E74</f>
        <v>0</v>
      </c>
    </row>
    <row r="75" spans="1:6" s="52" customFormat="1" x14ac:dyDescent="0.2">
      <c r="A75" s="89"/>
      <c r="B75" s="94"/>
      <c r="C75" s="91"/>
      <c r="D75" s="91"/>
      <c r="E75" s="75"/>
      <c r="F75" s="92"/>
    </row>
    <row r="76" spans="1:6" s="52" customFormat="1" x14ac:dyDescent="0.2">
      <c r="A76" s="48"/>
      <c r="B76" s="44"/>
      <c r="C76" s="27"/>
      <c r="D76" s="28"/>
      <c r="E76" s="29"/>
      <c r="F76" s="27"/>
    </row>
    <row r="77" spans="1:6" s="52" customFormat="1" x14ac:dyDescent="0.2">
      <c r="A77" s="71">
        <f>COUNT($A$6:A76)+1</f>
        <v>12</v>
      </c>
      <c r="B77" s="72" t="s">
        <v>108</v>
      </c>
      <c r="C77" s="73"/>
      <c r="D77" s="74"/>
      <c r="E77" s="75"/>
      <c r="F77" s="75"/>
    </row>
    <row r="78" spans="1:6" s="52" customFormat="1" ht="57" customHeight="1" x14ac:dyDescent="0.2">
      <c r="A78" s="71"/>
      <c r="B78" s="78" t="s">
        <v>111</v>
      </c>
      <c r="C78" s="79"/>
      <c r="D78" s="74"/>
      <c r="E78" s="75"/>
      <c r="F78" s="75"/>
    </row>
    <row r="79" spans="1:6" s="52" customFormat="1" x14ac:dyDescent="0.2">
      <c r="A79" s="71"/>
      <c r="B79" s="78" t="s">
        <v>112</v>
      </c>
      <c r="C79" s="79">
        <v>4</v>
      </c>
      <c r="D79" s="74" t="s">
        <v>1</v>
      </c>
      <c r="E79" s="57">
        <v>0</v>
      </c>
      <c r="F79" s="75">
        <f t="shared" ref="F79:F80" si="7">C79*E79</f>
        <v>0</v>
      </c>
    </row>
    <row r="80" spans="1:6" s="52" customFormat="1" x14ac:dyDescent="0.2">
      <c r="A80" s="71"/>
      <c r="B80" s="78" t="s">
        <v>113</v>
      </c>
      <c r="C80" s="79">
        <v>2</v>
      </c>
      <c r="D80" s="74" t="s">
        <v>1</v>
      </c>
      <c r="E80" s="57">
        <v>0</v>
      </c>
      <c r="F80" s="75">
        <f t="shared" si="7"/>
        <v>0</v>
      </c>
    </row>
    <row r="81" spans="1:6" s="52" customFormat="1" x14ac:dyDescent="0.2">
      <c r="A81" s="71"/>
      <c r="B81" s="78"/>
      <c r="C81" s="79"/>
      <c r="D81" s="74"/>
      <c r="E81" s="81"/>
      <c r="F81" s="75"/>
    </row>
    <row r="82" spans="1:6" s="52" customFormat="1" x14ac:dyDescent="0.2">
      <c r="A82" s="48"/>
      <c r="B82" s="44"/>
      <c r="C82" s="27"/>
      <c r="D82" s="28"/>
      <c r="E82" s="29"/>
      <c r="F82" s="27"/>
    </row>
    <row r="83" spans="1:6" s="52" customFormat="1" x14ac:dyDescent="0.2">
      <c r="A83" s="49">
        <f>COUNT($A$6:A82)+1</f>
        <v>13</v>
      </c>
      <c r="B83" s="32" t="s">
        <v>63</v>
      </c>
      <c r="C83" s="31"/>
      <c r="D83" s="16"/>
      <c r="E83" s="30"/>
      <c r="F83" s="30"/>
    </row>
    <row r="84" spans="1:6" s="52" customFormat="1" ht="25.5" x14ac:dyDescent="0.2">
      <c r="A84" s="49"/>
      <c r="B84" s="33" t="s">
        <v>64</v>
      </c>
      <c r="C84" s="39"/>
      <c r="D84" s="16"/>
      <c r="E84" s="30"/>
      <c r="F84" s="30"/>
    </row>
    <row r="85" spans="1:6" s="52" customFormat="1" x14ac:dyDescent="0.2">
      <c r="A85" s="93"/>
      <c r="B85" s="95" t="s">
        <v>65</v>
      </c>
      <c r="C85" s="91"/>
      <c r="D85" s="91"/>
      <c r="E85" s="92"/>
      <c r="F85" s="92"/>
    </row>
    <row r="86" spans="1:6" s="52" customFormat="1" x14ac:dyDescent="0.2">
      <c r="A86" s="93"/>
      <c r="B86" s="95" t="s">
        <v>66</v>
      </c>
    </row>
    <row r="87" spans="1:6" s="52" customFormat="1" x14ac:dyDescent="0.2">
      <c r="A87" s="49"/>
      <c r="B87" s="33" t="s">
        <v>67</v>
      </c>
      <c r="C87" s="39">
        <v>1</v>
      </c>
      <c r="D87" s="16" t="s">
        <v>1</v>
      </c>
      <c r="E87" s="38">
        <v>0</v>
      </c>
      <c r="F87" s="30">
        <f>C87*E87</f>
        <v>0</v>
      </c>
    </row>
    <row r="88" spans="1:6" s="52" customFormat="1" x14ac:dyDescent="0.2">
      <c r="A88" s="49"/>
      <c r="B88" s="33" t="s">
        <v>68</v>
      </c>
      <c r="C88" s="39">
        <v>1</v>
      </c>
      <c r="D88" s="16" t="s">
        <v>1</v>
      </c>
      <c r="E88" s="38">
        <v>0</v>
      </c>
      <c r="F88" s="30">
        <f t="shared" ref="F88" si="8">C88*E88</f>
        <v>0</v>
      </c>
    </row>
    <row r="89" spans="1:6" s="52" customFormat="1" x14ac:dyDescent="0.2">
      <c r="A89" s="50"/>
      <c r="B89" s="45"/>
      <c r="C89" s="40"/>
      <c r="D89" s="41"/>
      <c r="E89" s="42"/>
      <c r="F89" s="42"/>
    </row>
    <row r="90" spans="1:6" s="52" customFormat="1" x14ac:dyDescent="0.2">
      <c r="A90" s="48"/>
      <c r="B90" s="44"/>
      <c r="C90" s="27"/>
      <c r="D90" s="28"/>
      <c r="E90" s="29"/>
      <c r="F90" s="27"/>
    </row>
    <row r="91" spans="1:6" s="52" customFormat="1" x14ac:dyDescent="0.2">
      <c r="A91" s="49">
        <f>COUNT($A$5:A90)+1</f>
        <v>14</v>
      </c>
      <c r="B91" s="32" t="s">
        <v>69</v>
      </c>
      <c r="C91" s="31"/>
      <c r="D91" s="16"/>
      <c r="E91" s="30"/>
      <c r="F91" s="30"/>
    </row>
    <row r="92" spans="1:6" s="52" customFormat="1" ht="25.5" x14ac:dyDescent="0.2">
      <c r="A92" s="49"/>
      <c r="B92" s="33" t="s">
        <v>70</v>
      </c>
      <c r="C92" s="39"/>
      <c r="D92" s="16"/>
      <c r="E92" s="30"/>
      <c r="F92" s="30"/>
    </row>
    <row r="93" spans="1:6" s="52" customFormat="1" x14ac:dyDescent="0.2">
      <c r="A93" s="49"/>
      <c r="B93" s="33" t="s">
        <v>114</v>
      </c>
      <c r="C93" s="39">
        <v>8</v>
      </c>
      <c r="D93" s="16" t="s">
        <v>1</v>
      </c>
      <c r="E93" s="38">
        <v>0</v>
      </c>
      <c r="F93" s="30">
        <f>C93*E93</f>
        <v>0</v>
      </c>
    </row>
    <row r="94" spans="1:6" s="52" customFormat="1" x14ac:dyDescent="0.2">
      <c r="A94" s="50"/>
      <c r="B94" s="45"/>
      <c r="C94" s="40"/>
      <c r="D94" s="41"/>
      <c r="E94" s="42"/>
      <c r="F94" s="42"/>
    </row>
    <row r="95" spans="1:6" s="52" customFormat="1" x14ac:dyDescent="0.2">
      <c r="A95" s="48"/>
      <c r="B95" s="44"/>
      <c r="C95" s="27"/>
      <c r="D95" s="28"/>
      <c r="E95" s="29"/>
      <c r="F95" s="27"/>
    </row>
    <row r="96" spans="1:6" s="52" customFormat="1" x14ac:dyDescent="0.2">
      <c r="A96" s="71">
        <f>COUNT($A$6:A95)+1</f>
        <v>15</v>
      </c>
      <c r="B96" s="96" t="s">
        <v>115</v>
      </c>
      <c r="C96" s="73"/>
      <c r="D96" s="74"/>
      <c r="E96" s="75"/>
      <c r="F96" s="75"/>
    </row>
    <row r="97" spans="1:6" s="52" customFormat="1" ht="51" x14ac:dyDescent="0.2">
      <c r="A97" s="71"/>
      <c r="B97" s="97" t="s">
        <v>107</v>
      </c>
      <c r="C97" s="79"/>
      <c r="D97" s="74"/>
      <c r="E97" s="75"/>
      <c r="F97" s="75"/>
    </row>
    <row r="98" spans="1:6" s="52" customFormat="1" x14ac:dyDescent="0.2">
      <c r="A98" s="77"/>
      <c r="B98" s="98"/>
      <c r="C98" s="91"/>
      <c r="D98" s="91"/>
      <c r="E98" s="92"/>
      <c r="F98" s="92"/>
    </row>
    <row r="99" spans="1:6" s="52" customFormat="1" x14ac:dyDescent="0.2">
      <c r="A99" s="71"/>
      <c r="B99" s="78" t="s">
        <v>62</v>
      </c>
      <c r="C99" s="79">
        <v>2</v>
      </c>
      <c r="D99" s="74" t="s">
        <v>1</v>
      </c>
      <c r="E99" s="57">
        <v>0</v>
      </c>
      <c r="F99" s="75">
        <f>C99*E99</f>
        <v>0</v>
      </c>
    </row>
    <row r="100" spans="1:6" s="52" customFormat="1" x14ac:dyDescent="0.2">
      <c r="A100" s="99"/>
      <c r="B100" s="100"/>
      <c r="C100" s="101"/>
      <c r="D100" s="102"/>
      <c r="E100" s="103"/>
      <c r="F100" s="103"/>
    </row>
    <row r="101" spans="1:6" s="52" customFormat="1" x14ac:dyDescent="0.2">
      <c r="A101" s="48"/>
      <c r="B101" s="44"/>
      <c r="C101" s="27"/>
      <c r="D101" s="28"/>
      <c r="E101" s="29"/>
      <c r="F101" s="27"/>
    </row>
    <row r="102" spans="1:6" s="52" customFormat="1" x14ac:dyDescent="0.2">
      <c r="A102" s="71">
        <f>COUNT($A$6:A101)+1</f>
        <v>16</v>
      </c>
      <c r="B102" s="96" t="s">
        <v>122</v>
      </c>
      <c r="C102" s="73"/>
      <c r="D102" s="74"/>
      <c r="E102" s="75"/>
      <c r="F102" s="75"/>
    </row>
    <row r="103" spans="1:6" s="52" customFormat="1" ht="38.25" x14ac:dyDescent="0.2">
      <c r="A103" s="71"/>
      <c r="B103" s="97" t="s">
        <v>123</v>
      </c>
      <c r="C103" s="79"/>
      <c r="D103" s="74"/>
      <c r="E103" s="75"/>
      <c r="F103" s="75"/>
    </row>
    <row r="104" spans="1:6" s="52" customFormat="1" x14ac:dyDescent="0.2">
      <c r="A104" s="71"/>
      <c r="B104" s="78" t="s">
        <v>62</v>
      </c>
      <c r="C104" s="79">
        <v>2</v>
      </c>
      <c r="D104" s="74" t="s">
        <v>1</v>
      </c>
      <c r="E104" s="57">
        <v>0</v>
      </c>
      <c r="F104" s="75">
        <f>C104*E104</f>
        <v>0</v>
      </c>
    </row>
    <row r="105" spans="1:6" s="52" customFormat="1" x14ac:dyDescent="0.2">
      <c r="A105" s="99"/>
      <c r="B105" s="100"/>
      <c r="C105" s="101"/>
      <c r="D105" s="102"/>
      <c r="E105" s="103"/>
      <c r="F105" s="103"/>
    </row>
    <row r="106" spans="1:6" s="52" customFormat="1" x14ac:dyDescent="0.2">
      <c r="A106" s="48"/>
      <c r="B106" s="44"/>
      <c r="C106" s="27"/>
      <c r="D106" s="28"/>
      <c r="E106" s="29"/>
      <c r="F106" s="27"/>
    </row>
    <row r="107" spans="1:6" s="52" customFormat="1" x14ac:dyDescent="0.2">
      <c r="A107" s="49">
        <f>COUNT($A$5:A106)+1</f>
        <v>17</v>
      </c>
      <c r="B107" s="32" t="s">
        <v>71</v>
      </c>
      <c r="C107" s="31"/>
      <c r="D107" s="16"/>
      <c r="E107" s="30"/>
      <c r="F107" s="30"/>
    </row>
    <row r="108" spans="1:6" s="52" customFormat="1" ht="76.5" x14ac:dyDescent="0.2">
      <c r="A108" s="49"/>
      <c r="B108" s="33" t="s">
        <v>72</v>
      </c>
      <c r="C108" s="39"/>
      <c r="D108" s="16"/>
      <c r="E108" s="30"/>
      <c r="F108" s="30"/>
    </row>
    <row r="109" spans="1:6" s="52" customFormat="1" x14ac:dyDescent="0.2">
      <c r="A109" s="104"/>
      <c r="B109" s="105" t="s">
        <v>31</v>
      </c>
      <c r="C109" s="106"/>
      <c r="D109" s="107"/>
      <c r="E109" s="108"/>
      <c r="F109" s="108"/>
    </row>
    <row r="110" spans="1:6" s="52" customFormat="1" x14ac:dyDescent="0.2">
      <c r="A110" s="49"/>
      <c r="B110" s="33" t="s">
        <v>62</v>
      </c>
      <c r="C110" s="39">
        <v>4</v>
      </c>
      <c r="D110" s="16" t="s">
        <v>1</v>
      </c>
      <c r="E110" s="38">
        <v>0</v>
      </c>
      <c r="F110" s="30">
        <f t="shared" ref="F110" si="9">E110*C110</f>
        <v>0</v>
      </c>
    </row>
    <row r="111" spans="1:6" s="52" customFormat="1" x14ac:dyDescent="0.2">
      <c r="A111" s="50"/>
      <c r="B111" s="45"/>
      <c r="C111" s="40"/>
      <c r="D111" s="41"/>
      <c r="E111" s="42"/>
      <c r="F111" s="42"/>
    </row>
    <row r="112" spans="1:6" s="52" customFormat="1" x14ac:dyDescent="0.2">
      <c r="A112" s="48"/>
      <c r="B112" s="44"/>
      <c r="C112" s="27"/>
      <c r="D112" s="28"/>
      <c r="E112" s="29"/>
      <c r="F112" s="27"/>
    </row>
    <row r="113" spans="1:6" s="52" customFormat="1" x14ac:dyDescent="0.2">
      <c r="A113" s="49">
        <f>COUNT($A$5:A112)+1</f>
        <v>18</v>
      </c>
      <c r="B113" s="32" t="s">
        <v>73</v>
      </c>
      <c r="C113" s="31"/>
      <c r="D113" s="16"/>
      <c r="E113" s="30"/>
      <c r="F113" s="30"/>
    </row>
    <row r="114" spans="1:6" s="52" customFormat="1" ht="51" x14ac:dyDescent="0.2">
      <c r="A114" s="49"/>
      <c r="B114" s="33" t="s">
        <v>74</v>
      </c>
      <c r="C114" s="39"/>
      <c r="D114" s="16"/>
      <c r="E114" s="30"/>
      <c r="F114" s="30"/>
    </row>
    <row r="115" spans="1:6" s="52" customFormat="1" x14ac:dyDescent="0.2">
      <c r="A115" s="77"/>
      <c r="B115" s="90" t="s">
        <v>31</v>
      </c>
      <c r="C115" s="109"/>
      <c r="D115" s="91"/>
      <c r="E115" s="92"/>
      <c r="F115" s="92"/>
    </row>
    <row r="116" spans="1:6" s="52" customFormat="1" x14ac:dyDescent="0.2">
      <c r="A116" s="49"/>
      <c r="B116" s="33" t="s">
        <v>39</v>
      </c>
      <c r="C116" s="39">
        <v>4</v>
      </c>
      <c r="D116" s="16" t="s">
        <v>1</v>
      </c>
      <c r="E116" s="38">
        <v>0</v>
      </c>
      <c r="F116" s="30">
        <f t="shared" ref="F116:F118" si="10">C116*E116</f>
        <v>0</v>
      </c>
    </row>
    <row r="117" spans="1:6" s="52" customFormat="1" x14ac:dyDescent="0.2">
      <c r="A117" s="49"/>
      <c r="B117" s="33" t="s">
        <v>40</v>
      </c>
      <c r="C117" s="39">
        <v>2</v>
      </c>
      <c r="D117" s="16" t="s">
        <v>1</v>
      </c>
      <c r="E117" s="38">
        <v>0</v>
      </c>
      <c r="F117" s="30">
        <f t="shared" si="10"/>
        <v>0</v>
      </c>
    </row>
    <row r="118" spans="1:6" s="52" customFormat="1" x14ac:dyDescent="0.2">
      <c r="A118" s="49"/>
      <c r="B118" s="33" t="s">
        <v>75</v>
      </c>
      <c r="C118" s="39">
        <v>4</v>
      </c>
      <c r="D118" s="16" t="s">
        <v>1</v>
      </c>
      <c r="E118" s="38">
        <v>0</v>
      </c>
      <c r="F118" s="30">
        <f t="shared" si="10"/>
        <v>0</v>
      </c>
    </row>
    <row r="119" spans="1:6" s="52" customFormat="1" x14ac:dyDescent="0.2">
      <c r="A119" s="50"/>
      <c r="B119" s="45"/>
      <c r="C119" s="40"/>
      <c r="D119" s="41"/>
      <c r="E119" s="42"/>
      <c r="F119" s="42"/>
    </row>
    <row r="120" spans="1:6" s="52" customFormat="1" x14ac:dyDescent="0.2">
      <c r="A120" s="48"/>
      <c r="B120" s="44"/>
      <c r="C120" s="27"/>
      <c r="D120" s="28"/>
      <c r="E120" s="29"/>
      <c r="F120" s="27"/>
    </row>
    <row r="121" spans="1:6" s="52" customFormat="1" x14ac:dyDescent="0.2">
      <c r="A121" s="49">
        <f>COUNT($A$6:A120)+1</f>
        <v>19</v>
      </c>
      <c r="B121" s="32" t="s">
        <v>76</v>
      </c>
      <c r="C121" s="31"/>
      <c r="D121" s="16"/>
      <c r="E121" s="30"/>
      <c r="F121" s="30"/>
    </row>
    <row r="122" spans="1:6" s="52" customFormat="1" x14ac:dyDescent="0.2">
      <c r="A122" s="49"/>
      <c r="B122" s="33" t="s">
        <v>77</v>
      </c>
      <c r="C122" s="39"/>
      <c r="D122" s="16"/>
      <c r="E122" s="30"/>
      <c r="F122" s="30"/>
    </row>
    <row r="123" spans="1:6" s="52" customFormat="1" x14ac:dyDescent="0.2">
      <c r="A123" s="89"/>
      <c r="B123" s="94"/>
      <c r="C123" s="91">
        <v>2</v>
      </c>
      <c r="D123" s="16" t="s">
        <v>1</v>
      </c>
      <c r="E123" s="38">
        <v>0</v>
      </c>
      <c r="F123" s="30">
        <f>C123*E123</f>
        <v>0</v>
      </c>
    </row>
    <row r="124" spans="1:6" s="52" customFormat="1" x14ac:dyDescent="0.2">
      <c r="A124" s="50"/>
      <c r="B124" s="45"/>
      <c r="C124" s="40"/>
      <c r="D124" s="41"/>
      <c r="E124" s="42"/>
      <c r="F124" s="42"/>
    </row>
    <row r="125" spans="1:6" s="52" customFormat="1" x14ac:dyDescent="0.2">
      <c r="A125" s="48"/>
      <c r="B125" s="44"/>
      <c r="C125" s="27"/>
      <c r="D125" s="28"/>
      <c r="E125" s="29"/>
      <c r="F125" s="27"/>
    </row>
    <row r="126" spans="1:6" s="52" customFormat="1" x14ac:dyDescent="0.2">
      <c r="A126" s="49">
        <f>COUNT($A$6:A125)+1</f>
        <v>20</v>
      </c>
      <c r="B126" s="32" t="s">
        <v>78</v>
      </c>
      <c r="C126" s="31"/>
      <c r="D126" s="16"/>
      <c r="E126" s="30"/>
      <c r="F126" s="30"/>
    </row>
    <row r="127" spans="1:6" s="52" customFormat="1" ht="16.350000000000001" customHeight="1" x14ac:dyDescent="0.2">
      <c r="A127" s="49"/>
      <c r="B127" s="33" t="s">
        <v>79</v>
      </c>
      <c r="C127" s="39"/>
      <c r="D127" s="16"/>
      <c r="E127" s="30"/>
      <c r="F127" s="30"/>
    </row>
    <row r="128" spans="1:6" s="52" customFormat="1" x14ac:dyDescent="0.2">
      <c r="A128" s="49"/>
      <c r="B128" s="33" t="s">
        <v>80</v>
      </c>
      <c r="C128" s="39">
        <v>4</v>
      </c>
      <c r="D128" s="16" t="s">
        <v>1</v>
      </c>
      <c r="E128" s="38">
        <v>0</v>
      </c>
      <c r="F128" s="30">
        <f t="shared" ref="F128:F131" si="11">C128*E128</f>
        <v>0</v>
      </c>
    </row>
    <row r="129" spans="1:6" s="52" customFormat="1" x14ac:dyDescent="0.2">
      <c r="A129" s="49"/>
      <c r="B129" s="33" t="s">
        <v>81</v>
      </c>
      <c r="C129" s="39">
        <v>4</v>
      </c>
      <c r="D129" s="16" t="s">
        <v>1</v>
      </c>
      <c r="E129" s="38">
        <v>0</v>
      </c>
      <c r="F129" s="30">
        <f t="shared" si="11"/>
        <v>0</v>
      </c>
    </row>
    <row r="130" spans="1:6" s="52" customFormat="1" x14ac:dyDescent="0.2">
      <c r="A130" s="49"/>
      <c r="B130" s="33" t="s">
        <v>82</v>
      </c>
      <c r="C130" s="39">
        <v>6</v>
      </c>
      <c r="D130" s="16" t="s">
        <v>1</v>
      </c>
      <c r="E130" s="38">
        <v>0</v>
      </c>
      <c r="F130" s="30">
        <f t="shared" si="11"/>
        <v>0</v>
      </c>
    </row>
    <row r="131" spans="1:6" s="52" customFormat="1" x14ac:dyDescent="0.2">
      <c r="A131" s="49"/>
      <c r="B131" s="33" t="s">
        <v>62</v>
      </c>
      <c r="C131" s="39">
        <v>2</v>
      </c>
      <c r="D131" s="16" t="s">
        <v>1</v>
      </c>
      <c r="E131" s="38">
        <v>0</v>
      </c>
      <c r="F131" s="30">
        <f t="shared" si="11"/>
        <v>0</v>
      </c>
    </row>
    <row r="132" spans="1:6" s="52" customFormat="1" x14ac:dyDescent="0.2">
      <c r="A132" s="49"/>
      <c r="B132" s="33" t="s">
        <v>116</v>
      </c>
      <c r="C132" s="39">
        <v>2</v>
      </c>
      <c r="D132" s="16" t="s">
        <v>1</v>
      </c>
      <c r="E132" s="38">
        <v>0</v>
      </c>
      <c r="F132" s="30">
        <f t="shared" ref="F132" si="12">C132*E132</f>
        <v>0</v>
      </c>
    </row>
    <row r="133" spans="1:6" s="52" customFormat="1" x14ac:dyDescent="0.2">
      <c r="A133" s="49"/>
      <c r="B133" s="33"/>
      <c r="C133" s="39"/>
      <c r="D133" s="16"/>
      <c r="E133" s="65"/>
      <c r="F133" s="30"/>
    </row>
    <row r="134" spans="1:6" s="52" customFormat="1" x14ac:dyDescent="0.2">
      <c r="A134" s="48"/>
      <c r="B134" s="44"/>
      <c r="C134" s="27"/>
      <c r="D134" s="28"/>
      <c r="E134" s="29"/>
      <c r="F134" s="27"/>
    </row>
    <row r="135" spans="1:6" s="52" customFormat="1" x14ac:dyDescent="0.2">
      <c r="A135" s="49">
        <f>COUNT($A$6:A131)+1</f>
        <v>21</v>
      </c>
      <c r="B135" s="32" t="s">
        <v>85</v>
      </c>
      <c r="C135" s="31"/>
      <c r="D135" s="16"/>
      <c r="E135" s="30"/>
      <c r="F135" s="30"/>
    </row>
    <row r="136" spans="1:6" s="52" customFormat="1" x14ac:dyDescent="0.2">
      <c r="A136" s="49"/>
      <c r="B136" s="33" t="s">
        <v>86</v>
      </c>
      <c r="C136" s="39"/>
      <c r="D136" s="16"/>
      <c r="E136" s="30"/>
      <c r="F136" s="30"/>
    </row>
    <row r="137" spans="1:6" s="52" customFormat="1" x14ac:dyDescent="0.2">
      <c r="A137" s="49"/>
      <c r="B137" s="33" t="s">
        <v>80</v>
      </c>
      <c r="C137" s="39">
        <v>2</v>
      </c>
      <c r="D137" s="16" t="s">
        <v>1</v>
      </c>
      <c r="E137" s="38">
        <v>0</v>
      </c>
      <c r="F137" s="30">
        <f t="shared" ref="F137:F145" si="13">C137*E137</f>
        <v>0</v>
      </c>
    </row>
    <row r="138" spans="1:6" s="52" customFormat="1" x14ac:dyDescent="0.2">
      <c r="A138" s="49"/>
      <c r="B138" s="33" t="s">
        <v>81</v>
      </c>
      <c r="C138" s="39">
        <v>2</v>
      </c>
      <c r="D138" s="16" t="s">
        <v>1</v>
      </c>
      <c r="E138" s="38">
        <v>0</v>
      </c>
      <c r="F138" s="30">
        <f t="shared" si="13"/>
        <v>0</v>
      </c>
    </row>
    <row r="139" spans="1:6" s="52" customFormat="1" x14ac:dyDescent="0.2">
      <c r="A139" s="49"/>
      <c r="B139" s="33" t="s">
        <v>82</v>
      </c>
      <c r="C139" s="39">
        <v>4</v>
      </c>
      <c r="D139" s="16" t="s">
        <v>1</v>
      </c>
      <c r="E139" s="38">
        <v>0</v>
      </c>
      <c r="F139" s="30">
        <f t="shared" si="13"/>
        <v>0</v>
      </c>
    </row>
    <row r="140" spans="1:6" s="52" customFormat="1" x14ac:dyDescent="0.2">
      <c r="A140" s="49"/>
      <c r="B140" s="33" t="s">
        <v>83</v>
      </c>
      <c r="C140" s="39">
        <v>2</v>
      </c>
      <c r="D140" s="16" t="s">
        <v>1</v>
      </c>
      <c r="E140" s="38">
        <v>0</v>
      </c>
      <c r="F140" s="30">
        <f t="shared" si="13"/>
        <v>0</v>
      </c>
    </row>
    <row r="141" spans="1:6" s="52" customFormat="1" x14ac:dyDescent="0.2">
      <c r="A141" s="49"/>
      <c r="B141" s="33" t="s">
        <v>84</v>
      </c>
      <c r="C141" s="39">
        <v>2</v>
      </c>
      <c r="D141" s="16" t="s">
        <v>1</v>
      </c>
      <c r="E141" s="38">
        <v>0</v>
      </c>
      <c r="F141" s="30">
        <f t="shared" si="13"/>
        <v>0</v>
      </c>
    </row>
    <row r="142" spans="1:6" s="52" customFormat="1" x14ac:dyDescent="0.2">
      <c r="A142" s="49"/>
      <c r="B142" s="33" t="s">
        <v>61</v>
      </c>
      <c r="C142" s="39">
        <v>2</v>
      </c>
      <c r="D142" s="16" t="s">
        <v>1</v>
      </c>
      <c r="E142" s="38">
        <v>0</v>
      </c>
      <c r="F142" s="30">
        <f t="shared" si="13"/>
        <v>0</v>
      </c>
    </row>
    <row r="143" spans="1:6" s="52" customFormat="1" x14ac:dyDescent="0.2">
      <c r="A143" s="49"/>
      <c r="B143" s="33" t="s">
        <v>62</v>
      </c>
      <c r="C143" s="39">
        <v>2</v>
      </c>
      <c r="D143" s="16" t="s">
        <v>1</v>
      </c>
      <c r="E143" s="38">
        <v>0</v>
      </c>
      <c r="F143" s="30">
        <f t="shared" si="13"/>
        <v>0</v>
      </c>
    </row>
    <row r="144" spans="1:6" s="52" customFormat="1" x14ac:dyDescent="0.2">
      <c r="A144" s="49"/>
      <c r="B144" s="33" t="s">
        <v>55</v>
      </c>
      <c r="C144" s="39">
        <v>2</v>
      </c>
      <c r="D144" s="16" t="s">
        <v>1</v>
      </c>
      <c r="E144" s="38">
        <v>0</v>
      </c>
      <c r="F144" s="30">
        <f t="shared" si="13"/>
        <v>0</v>
      </c>
    </row>
    <row r="145" spans="1:6" s="52" customFormat="1" x14ac:dyDescent="0.2">
      <c r="A145" s="49"/>
      <c r="B145" s="33" t="s">
        <v>116</v>
      </c>
      <c r="C145" s="39">
        <v>2</v>
      </c>
      <c r="D145" s="16" t="s">
        <v>1</v>
      </c>
      <c r="E145" s="38">
        <v>0</v>
      </c>
      <c r="F145" s="30">
        <f t="shared" si="13"/>
        <v>0</v>
      </c>
    </row>
    <row r="146" spans="1:6" s="52" customFormat="1" x14ac:dyDescent="0.2">
      <c r="A146" s="50"/>
      <c r="B146" s="45"/>
      <c r="C146" s="40"/>
      <c r="D146" s="41"/>
      <c r="E146" s="42"/>
      <c r="F146" s="42"/>
    </row>
    <row r="147" spans="1:6" s="52" customFormat="1" x14ac:dyDescent="0.2">
      <c r="A147" s="48"/>
      <c r="B147" s="44"/>
      <c r="C147" s="27"/>
      <c r="D147" s="28"/>
      <c r="E147" s="29"/>
      <c r="F147" s="27"/>
    </row>
    <row r="148" spans="1:6" s="52" customFormat="1" x14ac:dyDescent="0.2">
      <c r="A148" s="49">
        <f>COUNT($A$6:A147)+1</f>
        <v>22</v>
      </c>
      <c r="B148" s="32" t="s">
        <v>87</v>
      </c>
      <c r="C148" s="31"/>
      <c r="D148" s="16"/>
      <c r="E148" s="30"/>
      <c r="F148" s="30"/>
    </row>
    <row r="149" spans="1:6" s="52" customFormat="1" ht="38.25" x14ac:dyDescent="0.2">
      <c r="A149" s="49"/>
      <c r="B149" s="33" t="s">
        <v>88</v>
      </c>
      <c r="C149" s="39"/>
      <c r="D149" s="16"/>
      <c r="E149" s="30"/>
      <c r="F149" s="30"/>
    </row>
    <row r="150" spans="1:6" s="52" customFormat="1" ht="14.25" x14ac:dyDescent="0.2">
      <c r="A150" s="49"/>
      <c r="B150" s="33"/>
      <c r="C150" s="39">
        <v>19</v>
      </c>
      <c r="D150" s="16" t="s">
        <v>14</v>
      </c>
      <c r="E150" s="38">
        <v>0</v>
      </c>
      <c r="F150" s="30">
        <f>C150*E150</f>
        <v>0</v>
      </c>
    </row>
    <row r="151" spans="1:6" s="52" customFormat="1" x14ac:dyDescent="0.2">
      <c r="A151" s="50"/>
      <c r="B151" s="45"/>
      <c r="C151" s="40"/>
      <c r="D151" s="41"/>
      <c r="E151" s="42"/>
      <c r="F151" s="42"/>
    </row>
    <row r="152" spans="1:6" s="110" customFormat="1" x14ac:dyDescent="0.2">
      <c r="A152" s="48"/>
      <c r="B152" s="44"/>
      <c r="C152" s="27"/>
      <c r="D152" s="28"/>
      <c r="E152" s="29"/>
      <c r="F152" s="27"/>
    </row>
    <row r="153" spans="1:6" s="52" customFormat="1" x14ac:dyDescent="0.2">
      <c r="A153" s="49">
        <f>COUNT($A$6:A152)+1</f>
        <v>23</v>
      </c>
      <c r="B153" s="32" t="s">
        <v>89</v>
      </c>
      <c r="C153" s="31"/>
      <c r="D153" s="16"/>
      <c r="E153" s="30"/>
      <c r="F153" s="30"/>
    </row>
    <row r="154" spans="1:6" s="52" customFormat="1" ht="114.75" x14ac:dyDescent="0.2">
      <c r="A154" s="49"/>
      <c r="B154" s="33" t="s">
        <v>90</v>
      </c>
      <c r="C154" s="39"/>
      <c r="D154" s="16"/>
      <c r="E154" s="30"/>
      <c r="F154" s="30"/>
    </row>
    <row r="155" spans="1:6" s="52" customFormat="1" x14ac:dyDescent="0.2">
      <c r="A155" s="89"/>
      <c r="B155" s="94" t="s">
        <v>30</v>
      </c>
      <c r="C155" s="91"/>
      <c r="D155" s="91"/>
      <c r="E155" s="92"/>
      <c r="F155" s="92"/>
    </row>
    <row r="156" spans="1:6" s="110" customFormat="1" ht="14.25" x14ac:dyDescent="0.2">
      <c r="A156" s="49"/>
      <c r="B156" s="33" t="s">
        <v>33</v>
      </c>
      <c r="C156" s="39">
        <v>4.5</v>
      </c>
      <c r="D156" s="16" t="s">
        <v>14</v>
      </c>
      <c r="E156" s="38">
        <v>0</v>
      </c>
      <c r="F156" s="30">
        <f>C156*E156</f>
        <v>0</v>
      </c>
    </row>
    <row r="157" spans="1:6" s="110" customFormat="1" ht="14.25" x14ac:dyDescent="0.2">
      <c r="A157" s="49"/>
      <c r="B157" s="33" t="s">
        <v>34</v>
      </c>
      <c r="C157" s="39">
        <v>8.3000000000000007</v>
      </c>
      <c r="D157" s="16" t="s">
        <v>14</v>
      </c>
      <c r="E157" s="38">
        <v>0</v>
      </c>
      <c r="F157" s="30">
        <f>C157*E157</f>
        <v>0</v>
      </c>
    </row>
    <row r="158" spans="1:6" s="110" customFormat="1" ht="14.25" x14ac:dyDescent="0.2">
      <c r="A158" s="49"/>
      <c r="B158" s="33" t="s">
        <v>100</v>
      </c>
      <c r="C158" s="39">
        <v>5.5</v>
      </c>
      <c r="D158" s="16" t="s">
        <v>14</v>
      </c>
      <c r="E158" s="38">
        <v>0</v>
      </c>
      <c r="F158" s="30">
        <f>C158*E158</f>
        <v>0</v>
      </c>
    </row>
    <row r="159" spans="1:6" s="110" customFormat="1" ht="14.25" x14ac:dyDescent="0.2">
      <c r="A159" s="49"/>
      <c r="B159" s="33" t="s">
        <v>101</v>
      </c>
      <c r="C159" s="39">
        <v>9.5</v>
      </c>
      <c r="D159" s="16" t="s">
        <v>14</v>
      </c>
      <c r="E159" s="38">
        <v>0</v>
      </c>
      <c r="F159" s="30">
        <f>C159*E159</f>
        <v>0</v>
      </c>
    </row>
    <row r="160" spans="1:6" s="110" customFormat="1" x14ac:dyDescent="0.2">
      <c r="A160" s="50"/>
      <c r="B160" s="45"/>
      <c r="C160" s="40"/>
      <c r="D160" s="41"/>
      <c r="E160" s="42"/>
      <c r="F160" s="42"/>
    </row>
    <row r="161" spans="1:6" s="52" customFormat="1" x14ac:dyDescent="0.2">
      <c r="A161" s="48"/>
      <c r="B161" s="44"/>
      <c r="C161" s="27"/>
      <c r="D161" s="28"/>
      <c r="E161" s="29"/>
      <c r="F161" s="27"/>
    </row>
    <row r="162" spans="1:6" s="52" customFormat="1" x14ac:dyDescent="0.2">
      <c r="A162" s="49">
        <f>COUNT($A$6:A157)+1</f>
        <v>24</v>
      </c>
      <c r="B162" s="32" t="s">
        <v>89</v>
      </c>
      <c r="C162" s="31"/>
      <c r="D162" s="16"/>
      <c r="E162" s="30"/>
      <c r="F162" s="30"/>
    </row>
    <row r="163" spans="1:6" s="52" customFormat="1" ht="114.75" x14ac:dyDescent="0.2">
      <c r="A163" s="49"/>
      <c r="B163" s="33" t="s">
        <v>91</v>
      </c>
      <c r="C163" s="39"/>
      <c r="D163" s="16"/>
      <c r="E163" s="30"/>
      <c r="F163" s="30"/>
    </row>
    <row r="164" spans="1:6" s="52" customFormat="1" x14ac:dyDescent="0.2">
      <c r="A164" s="71"/>
      <c r="B164" s="97" t="s">
        <v>30</v>
      </c>
      <c r="C164" s="98"/>
      <c r="D164" s="98"/>
      <c r="E164" s="75"/>
      <c r="F164" s="75"/>
    </row>
    <row r="165" spans="1:6" s="110" customFormat="1" ht="14.25" x14ac:dyDescent="0.2">
      <c r="A165" s="49"/>
      <c r="B165" s="33" t="s">
        <v>33</v>
      </c>
      <c r="C165" s="39">
        <v>1.5</v>
      </c>
      <c r="D165" s="16" t="s">
        <v>14</v>
      </c>
      <c r="E165" s="38">
        <v>0</v>
      </c>
      <c r="F165" s="30">
        <f>C165*E165</f>
        <v>0</v>
      </c>
    </row>
    <row r="166" spans="1:6" s="110" customFormat="1" ht="14.25" x14ac:dyDescent="0.2">
      <c r="A166" s="49"/>
      <c r="B166" s="33" t="s">
        <v>100</v>
      </c>
      <c r="C166" s="39">
        <v>1.5</v>
      </c>
      <c r="D166" s="16" t="s">
        <v>14</v>
      </c>
      <c r="E166" s="38">
        <v>0</v>
      </c>
      <c r="F166" s="30">
        <f>C166*E166</f>
        <v>0</v>
      </c>
    </row>
    <row r="167" spans="1:6" s="52" customFormat="1" x14ac:dyDescent="0.2">
      <c r="A167" s="50"/>
      <c r="B167" s="45"/>
      <c r="C167" s="40"/>
      <c r="D167" s="41"/>
      <c r="E167" s="42"/>
      <c r="F167" s="42"/>
    </row>
    <row r="168" spans="1:6" s="52" customFormat="1" x14ac:dyDescent="0.2">
      <c r="A168" s="48"/>
      <c r="B168" s="44"/>
      <c r="C168" s="27"/>
      <c r="D168" s="28"/>
      <c r="E168" s="29"/>
      <c r="F168" s="27"/>
    </row>
    <row r="169" spans="1:6" s="52" customFormat="1" x14ac:dyDescent="0.2">
      <c r="A169" s="49">
        <f>COUNT($A$6:A168)+1</f>
        <v>25</v>
      </c>
      <c r="B169" s="32" t="s">
        <v>92</v>
      </c>
      <c r="C169" s="31"/>
      <c r="D169" s="16"/>
      <c r="E169" s="30"/>
      <c r="F169" s="30"/>
    </row>
    <row r="170" spans="1:6" s="52" customFormat="1" ht="25.5" x14ac:dyDescent="0.2">
      <c r="A170" s="49"/>
      <c r="B170" s="33" t="s">
        <v>93</v>
      </c>
      <c r="C170" s="39"/>
      <c r="D170" s="16"/>
      <c r="E170" s="30"/>
      <c r="F170" s="30"/>
    </row>
    <row r="171" spans="1:6" s="52" customFormat="1" x14ac:dyDescent="0.2">
      <c r="A171" s="49"/>
      <c r="B171" s="33"/>
      <c r="C171" s="39">
        <v>1</v>
      </c>
      <c r="D171" s="16" t="s">
        <v>24</v>
      </c>
      <c r="E171" s="64"/>
      <c r="F171" s="30">
        <f>C171*E171</f>
        <v>0</v>
      </c>
    </row>
    <row r="172" spans="1:6" s="52" customFormat="1" x14ac:dyDescent="0.2">
      <c r="A172" s="50"/>
      <c r="B172" s="45"/>
      <c r="C172" s="40"/>
      <c r="D172" s="41"/>
      <c r="E172" s="42"/>
      <c r="F172" s="42"/>
    </row>
    <row r="173" spans="1:6" s="52" customFormat="1" x14ac:dyDescent="0.2">
      <c r="A173" s="48"/>
      <c r="B173" s="44"/>
      <c r="C173" s="27"/>
      <c r="D173" s="28"/>
      <c r="E173" s="29"/>
      <c r="F173" s="27"/>
    </row>
    <row r="174" spans="1:6" s="52" customFormat="1" x14ac:dyDescent="0.2">
      <c r="A174" s="49">
        <f>COUNT($A$6:A173)+1</f>
        <v>26</v>
      </c>
      <c r="B174" s="32" t="s">
        <v>94</v>
      </c>
      <c r="C174" s="31"/>
      <c r="D174" s="16"/>
      <c r="E174" s="30"/>
      <c r="F174" s="30"/>
    </row>
    <row r="175" spans="1:6" s="52" customFormat="1" ht="25.5" x14ac:dyDescent="0.2">
      <c r="A175" s="49"/>
      <c r="B175" s="33" t="s">
        <v>95</v>
      </c>
      <c r="C175" s="39"/>
      <c r="D175" s="16"/>
      <c r="E175" s="30"/>
      <c r="F175" s="30"/>
    </row>
    <row r="176" spans="1:6" s="52" customFormat="1" x14ac:dyDescent="0.2">
      <c r="A176" s="49"/>
      <c r="B176" s="33"/>
      <c r="C176" s="39">
        <v>1</v>
      </c>
      <c r="D176" s="16" t="s">
        <v>24</v>
      </c>
      <c r="E176" s="64"/>
      <c r="F176" s="30">
        <f>C176*E176</f>
        <v>0</v>
      </c>
    </row>
    <row r="177" spans="1:6" s="52" customFormat="1" x14ac:dyDescent="0.2">
      <c r="A177" s="50"/>
      <c r="B177" s="45"/>
      <c r="C177" s="40"/>
      <c r="D177" s="41"/>
      <c r="E177" s="42"/>
      <c r="F177" s="42"/>
    </row>
    <row r="178" spans="1:6" s="52" customFormat="1" x14ac:dyDescent="0.2">
      <c r="A178" s="48"/>
      <c r="B178" s="44"/>
      <c r="C178" s="27"/>
      <c r="D178" s="28"/>
      <c r="E178" s="29"/>
      <c r="F178" s="27"/>
    </row>
    <row r="179" spans="1:6" s="52" customFormat="1" x14ac:dyDescent="0.2">
      <c r="A179" s="49">
        <f>COUNT($A$6:A178)+1</f>
        <v>27</v>
      </c>
      <c r="B179" s="32" t="s">
        <v>17</v>
      </c>
      <c r="C179" s="31"/>
      <c r="D179" s="16"/>
      <c r="E179" s="30"/>
      <c r="F179" s="30"/>
    </row>
    <row r="180" spans="1:6" s="52" customFormat="1" ht="38.25" x14ac:dyDescent="0.2">
      <c r="A180" s="49"/>
      <c r="B180" s="33" t="s">
        <v>96</v>
      </c>
      <c r="C180" s="39"/>
      <c r="D180" s="16"/>
      <c r="E180" s="30"/>
      <c r="F180" s="30"/>
    </row>
    <row r="181" spans="1:6" s="52" customFormat="1" x14ac:dyDescent="0.2">
      <c r="B181" s="111"/>
      <c r="C181" s="91"/>
      <c r="D181" s="112">
        <v>0.1</v>
      </c>
      <c r="E181" s="92"/>
      <c r="F181" s="88">
        <f>SUM(F9:F177)*D181</f>
        <v>0</v>
      </c>
    </row>
    <row r="182" spans="1:6" s="52" customFormat="1" x14ac:dyDescent="0.2">
      <c r="A182" s="113"/>
      <c r="B182" s="114"/>
      <c r="C182" s="115"/>
      <c r="D182" s="116"/>
      <c r="E182" s="117"/>
      <c r="F182" s="117"/>
    </row>
    <row r="183" spans="1:6" s="52" customFormat="1" x14ac:dyDescent="0.2">
      <c r="A183" s="34"/>
      <c r="B183" s="46" t="s">
        <v>97</v>
      </c>
      <c r="C183" s="35"/>
      <c r="D183" s="36"/>
      <c r="E183" s="37" t="s">
        <v>13</v>
      </c>
      <c r="F183" s="37">
        <f>SUM(F9:F182)</f>
        <v>0</v>
      </c>
    </row>
  </sheetData>
  <sheetProtection algorithmName="SHA-512" hashValue="fAa8iUc5M3xT0qBn2CVT+oCVVfJrpznR7gAysz4Rx6nHx8Ih4CTilRtz03OnjymOweAM196y73qvluH7QGRSPA==" saltValue="WbFUd7GgDZp92042NT8c/Q==" spinCount="100000" sheet="1" objects="1" scenarios="1"/>
  <pageMargins left="0.78740157480314965" right="0.27559055118110237" top="0.86614173228346458" bottom="0.74803149606299213" header="0.31496062992125984" footer="0.31496062992125984"/>
  <pageSetup paperSize="9" scale="99" orientation="portrait" r:id="rId1"/>
  <headerFooter alignWithMargins="0">
    <oddHeader>&amp;L&amp;"Arial,Navadno"&amp;8ENERGETIKA LJUBLJANA d.o.o.
SEKTOR ZA INVESTICIJE IN RAZVOJ - SLUŽBA ZA PROJEKTIRANJE
št. projekta: 35/C-100</oddHeader>
    <oddFooter>&amp;LENLJ-SIR-127/25&amp;C&amp;"Arial,Navadno"&amp;P / &amp;N</oddFooter>
  </headerFooter>
  <rowBreaks count="6" manualBreakCount="6">
    <brk id="30" max="5" man="1"/>
    <brk id="41" max="5" man="1"/>
    <brk id="60" max="5" man="1"/>
    <brk id="94" max="5" man="1"/>
    <brk id="133" max="5" man="1"/>
    <brk id="167"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B18504-49AB-4339-A22B-56C1DE8F9E94}">
  <dimension ref="A1:F181"/>
  <sheetViews>
    <sheetView zoomScaleNormal="100" zoomScaleSheetLayoutView="85" workbookViewId="0"/>
  </sheetViews>
  <sheetFormatPr defaultColWidth="9.140625" defaultRowHeight="12.75" x14ac:dyDescent="0.2"/>
  <cols>
    <col min="1" max="1" width="5.7109375" style="22" customWidth="1"/>
    <col min="2" max="2" width="50.7109375" style="47" customWidth="1"/>
    <col min="3" max="3" width="7.7109375" style="25" customWidth="1"/>
    <col min="4" max="4" width="4.7109375" style="26" customWidth="1"/>
    <col min="5" max="5" width="11.7109375" style="24" customWidth="1"/>
    <col min="6" max="6" width="12.7109375" style="25" customWidth="1"/>
    <col min="7" max="16384" width="9.140625" style="26"/>
  </cols>
  <sheetData>
    <row r="1" spans="1:6" x14ac:dyDescent="0.2">
      <c r="A1" s="21" t="s">
        <v>25</v>
      </c>
      <c r="B1" s="43" t="s">
        <v>5</v>
      </c>
      <c r="C1" s="22"/>
      <c r="D1" s="23"/>
    </row>
    <row r="2" spans="1:6" x14ac:dyDescent="0.2">
      <c r="A2" s="21" t="s">
        <v>98</v>
      </c>
      <c r="B2" s="43" t="s">
        <v>26</v>
      </c>
      <c r="C2" s="22"/>
      <c r="D2" s="23"/>
    </row>
    <row r="3" spans="1:6" x14ac:dyDescent="0.2">
      <c r="A3" s="21" t="s">
        <v>166</v>
      </c>
      <c r="B3" s="43" t="s">
        <v>167</v>
      </c>
      <c r="C3" s="22"/>
      <c r="D3" s="23"/>
    </row>
    <row r="4" spans="1:6" x14ac:dyDescent="0.2">
      <c r="A4" s="21"/>
      <c r="B4" s="43" t="s">
        <v>168</v>
      </c>
      <c r="C4" s="22"/>
      <c r="D4" s="23"/>
    </row>
    <row r="5" spans="1:6" ht="76.5" x14ac:dyDescent="0.2">
      <c r="A5" s="53" t="s">
        <v>0</v>
      </c>
      <c r="B5" s="54" t="s">
        <v>8</v>
      </c>
      <c r="C5" s="55" t="s">
        <v>6</v>
      </c>
      <c r="D5" s="55" t="s">
        <v>7</v>
      </c>
      <c r="E5" s="56" t="s">
        <v>10</v>
      </c>
      <c r="F5" s="56" t="s">
        <v>11</v>
      </c>
    </row>
    <row r="6" spans="1:6" s="52" customFormat="1" x14ac:dyDescent="0.2">
      <c r="A6" s="48"/>
      <c r="B6" s="44"/>
      <c r="C6" s="27"/>
      <c r="D6" s="28"/>
      <c r="E6" s="29"/>
      <c r="F6" s="27"/>
    </row>
    <row r="7" spans="1:6" s="52" customFormat="1" x14ac:dyDescent="0.2">
      <c r="A7" s="71">
        <f>COUNT($A$5:A6)+1</f>
        <v>1</v>
      </c>
      <c r="B7" s="72" t="s">
        <v>32</v>
      </c>
      <c r="C7" s="73"/>
      <c r="D7" s="74"/>
      <c r="E7" s="75"/>
      <c r="F7" s="75"/>
    </row>
    <row r="8" spans="1:6" s="52" customFormat="1" ht="51" x14ac:dyDescent="0.2">
      <c r="A8" s="71"/>
      <c r="B8" s="118" t="s">
        <v>169</v>
      </c>
      <c r="C8" s="73"/>
      <c r="D8" s="74"/>
      <c r="E8" s="75"/>
      <c r="F8" s="75"/>
    </row>
    <row r="9" spans="1:6" s="52" customFormat="1" ht="14.25" x14ac:dyDescent="0.2">
      <c r="A9" s="71"/>
      <c r="B9" s="78" t="s">
        <v>128</v>
      </c>
      <c r="C9" s="79">
        <v>2</v>
      </c>
      <c r="D9" s="74" t="s">
        <v>14</v>
      </c>
      <c r="E9" s="57">
        <v>0</v>
      </c>
      <c r="F9" s="75">
        <f t="shared" ref="F9:F11" si="0">C9*E9</f>
        <v>0</v>
      </c>
    </row>
    <row r="10" spans="1:6" s="52" customFormat="1" ht="14.25" x14ac:dyDescent="0.2">
      <c r="A10" s="71"/>
      <c r="B10" s="78" t="s">
        <v>34</v>
      </c>
      <c r="C10" s="79">
        <v>20</v>
      </c>
      <c r="D10" s="74" t="s">
        <v>14</v>
      </c>
      <c r="E10" s="57">
        <v>0</v>
      </c>
      <c r="F10" s="75">
        <f t="shared" si="0"/>
        <v>0</v>
      </c>
    </row>
    <row r="11" spans="1:6" s="52" customFormat="1" ht="14.25" x14ac:dyDescent="0.2">
      <c r="A11" s="71"/>
      <c r="B11" s="78" t="s">
        <v>164</v>
      </c>
      <c r="C11" s="79">
        <v>2.8</v>
      </c>
      <c r="D11" s="74" t="s">
        <v>14</v>
      </c>
      <c r="E11" s="57">
        <v>0</v>
      </c>
      <c r="F11" s="75">
        <f t="shared" si="0"/>
        <v>0</v>
      </c>
    </row>
    <row r="12" spans="1:6" s="52" customFormat="1" ht="14.25" x14ac:dyDescent="0.2">
      <c r="A12" s="71"/>
      <c r="B12" s="78" t="s">
        <v>165</v>
      </c>
      <c r="C12" s="79">
        <v>9</v>
      </c>
      <c r="D12" s="74" t="s">
        <v>14</v>
      </c>
      <c r="E12" s="57">
        <v>0</v>
      </c>
      <c r="F12" s="75">
        <f>C12*E12</f>
        <v>0</v>
      </c>
    </row>
    <row r="13" spans="1:6" s="52" customFormat="1" ht="14.25" x14ac:dyDescent="0.2">
      <c r="A13" s="71"/>
      <c r="B13" s="78" t="s">
        <v>170</v>
      </c>
      <c r="C13" s="79">
        <v>15</v>
      </c>
      <c r="D13" s="74" t="s">
        <v>14</v>
      </c>
      <c r="E13" s="57">
        <v>0</v>
      </c>
      <c r="F13" s="75">
        <f>C13*E13</f>
        <v>0</v>
      </c>
    </row>
    <row r="14" spans="1:6" s="52" customFormat="1" x14ac:dyDescent="0.2">
      <c r="A14" s="99"/>
      <c r="B14" s="100"/>
      <c r="C14" s="101"/>
      <c r="D14" s="102"/>
      <c r="E14" s="103"/>
      <c r="F14" s="103"/>
    </row>
    <row r="15" spans="1:6" s="52" customFormat="1" x14ac:dyDescent="0.2">
      <c r="A15" s="48"/>
      <c r="B15" s="44"/>
      <c r="C15" s="27"/>
      <c r="D15" s="28"/>
      <c r="E15" s="29"/>
      <c r="F15" s="27"/>
    </row>
    <row r="16" spans="1:6" s="52" customFormat="1" x14ac:dyDescent="0.2">
      <c r="A16" s="71">
        <f>COUNT($A$5:A15)+1</f>
        <v>2</v>
      </c>
      <c r="B16" s="72" t="s">
        <v>35</v>
      </c>
      <c r="C16" s="73"/>
      <c r="D16" s="74"/>
      <c r="E16" s="75"/>
      <c r="F16" s="75"/>
    </row>
    <row r="17" spans="1:6" s="52" customFormat="1" ht="38.25" x14ac:dyDescent="0.2">
      <c r="A17" s="71"/>
      <c r="B17" s="118" t="s">
        <v>36</v>
      </c>
      <c r="C17" s="73"/>
      <c r="D17" s="74"/>
      <c r="E17" s="75"/>
      <c r="F17" s="75"/>
    </row>
    <row r="18" spans="1:6" s="52" customFormat="1" ht="14.25" x14ac:dyDescent="0.2">
      <c r="A18" s="71"/>
      <c r="B18" s="78"/>
      <c r="C18" s="79">
        <v>30.5</v>
      </c>
      <c r="D18" s="74" t="s">
        <v>14</v>
      </c>
      <c r="E18" s="57">
        <v>0</v>
      </c>
      <c r="F18" s="75">
        <f>C18*E18</f>
        <v>0</v>
      </c>
    </row>
    <row r="19" spans="1:6" s="52" customFormat="1" x14ac:dyDescent="0.2">
      <c r="A19" s="99"/>
      <c r="B19" s="100"/>
      <c r="C19" s="101"/>
      <c r="D19" s="102"/>
      <c r="E19" s="103"/>
      <c r="F19" s="103"/>
    </row>
    <row r="20" spans="1:6" s="52" customFormat="1" x14ac:dyDescent="0.2">
      <c r="A20" s="48"/>
      <c r="B20" s="44"/>
      <c r="C20" s="27"/>
      <c r="D20" s="28"/>
      <c r="E20" s="29"/>
      <c r="F20" s="27"/>
    </row>
    <row r="21" spans="1:6" s="52" customFormat="1" x14ac:dyDescent="0.2">
      <c r="A21" s="71">
        <f>COUNT($A$5:A20)+1</f>
        <v>3</v>
      </c>
      <c r="B21" s="72" t="s">
        <v>37</v>
      </c>
      <c r="C21" s="73"/>
      <c r="D21" s="74"/>
      <c r="E21" s="75"/>
      <c r="F21" s="75"/>
    </row>
    <row r="22" spans="1:6" s="52" customFormat="1" ht="38.25" x14ac:dyDescent="0.2">
      <c r="A22" s="71"/>
      <c r="B22" s="118" t="s">
        <v>38</v>
      </c>
      <c r="C22" s="73"/>
      <c r="D22" s="74"/>
      <c r="E22" s="75"/>
      <c r="F22" s="75"/>
    </row>
    <row r="23" spans="1:6" s="52" customFormat="1" x14ac:dyDescent="0.2">
      <c r="A23" s="71"/>
      <c r="B23" s="78" t="s">
        <v>171</v>
      </c>
      <c r="C23" s="79">
        <v>4</v>
      </c>
      <c r="D23" s="74" t="s">
        <v>16</v>
      </c>
      <c r="E23" s="57">
        <v>0</v>
      </c>
      <c r="F23" s="75">
        <f>C23*E23</f>
        <v>0</v>
      </c>
    </row>
    <row r="24" spans="1:6" s="52" customFormat="1" x14ac:dyDescent="0.2">
      <c r="A24" s="71"/>
      <c r="B24" s="78" t="s">
        <v>130</v>
      </c>
      <c r="C24" s="79">
        <v>2</v>
      </c>
      <c r="D24" s="74" t="s">
        <v>16</v>
      </c>
      <c r="E24" s="57">
        <v>0</v>
      </c>
      <c r="F24" s="75">
        <f>C24*E24</f>
        <v>0</v>
      </c>
    </row>
    <row r="25" spans="1:6" s="52" customFormat="1" x14ac:dyDescent="0.2">
      <c r="A25" s="71"/>
      <c r="B25" s="78" t="s">
        <v>40</v>
      </c>
      <c r="C25" s="79">
        <v>2</v>
      </c>
      <c r="D25" s="74" t="s">
        <v>16</v>
      </c>
      <c r="E25" s="57">
        <v>0</v>
      </c>
      <c r="F25" s="75">
        <f t="shared" ref="F25" si="1">C25*E25</f>
        <v>0</v>
      </c>
    </row>
    <row r="26" spans="1:6" s="52" customFormat="1" x14ac:dyDescent="0.2">
      <c r="A26" s="99"/>
      <c r="B26" s="100"/>
      <c r="C26" s="101"/>
      <c r="D26" s="102"/>
      <c r="E26" s="103"/>
      <c r="F26" s="103"/>
    </row>
    <row r="27" spans="1:6" s="52" customFormat="1" x14ac:dyDescent="0.2">
      <c r="A27" s="48"/>
      <c r="B27" s="44"/>
      <c r="C27" s="27"/>
      <c r="D27" s="28"/>
      <c r="E27" s="29"/>
      <c r="F27" s="27"/>
    </row>
    <row r="28" spans="1:6" s="52" customFormat="1" x14ac:dyDescent="0.2">
      <c r="A28" s="71">
        <f>COUNT($A$5:A26)+1</f>
        <v>4</v>
      </c>
      <c r="B28" s="72" t="s">
        <v>42</v>
      </c>
      <c r="C28" s="73"/>
      <c r="D28" s="74"/>
      <c r="E28" s="75"/>
      <c r="F28" s="75"/>
    </row>
    <row r="29" spans="1:6" s="52" customFormat="1" ht="153" x14ac:dyDescent="0.2">
      <c r="A29" s="71"/>
      <c r="B29" s="78" t="s">
        <v>172</v>
      </c>
      <c r="C29" s="79"/>
      <c r="D29" s="74"/>
      <c r="E29" s="75"/>
      <c r="F29" s="75"/>
    </row>
    <row r="30" spans="1:6" s="52" customFormat="1" x14ac:dyDescent="0.2">
      <c r="A30" s="66"/>
      <c r="B30" s="67" t="s">
        <v>41</v>
      </c>
      <c r="C30" s="77"/>
      <c r="D30" s="69"/>
      <c r="E30" s="70"/>
      <c r="F30" s="70"/>
    </row>
    <row r="31" spans="1:6" s="52" customFormat="1" x14ac:dyDescent="0.2">
      <c r="A31" s="71"/>
      <c r="B31" s="78" t="s">
        <v>173</v>
      </c>
      <c r="C31" s="79">
        <v>1</v>
      </c>
      <c r="D31" s="74" t="s">
        <v>1</v>
      </c>
      <c r="E31" s="57">
        <v>0</v>
      </c>
      <c r="F31" s="75">
        <f>C31*E31</f>
        <v>0</v>
      </c>
    </row>
    <row r="32" spans="1:6" s="52" customFormat="1" x14ac:dyDescent="0.2">
      <c r="A32" s="71"/>
      <c r="B32" s="78" t="s">
        <v>174</v>
      </c>
      <c r="C32" s="79">
        <v>1</v>
      </c>
      <c r="D32" s="74" t="s">
        <v>1</v>
      </c>
      <c r="E32" s="57">
        <v>0</v>
      </c>
      <c r="F32" s="75">
        <f>C32*E32</f>
        <v>0</v>
      </c>
    </row>
    <row r="33" spans="1:6" s="52" customFormat="1" x14ac:dyDescent="0.2">
      <c r="A33" s="99"/>
      <c r="B33" s="100"/>
      <c r="C33" s="101"/>
      <c r="D33" s="102"/>
      <c r="E33" s="103"/>
      <c r="F33" s="103"/>
    </row>
    <row r="34" spans="1:6" s="52" customFormat="1" x14ac:dyDescent="0.2">
      <c r="A34" s="48"/>
      <c r="B34" s="44"/>
      <c r="C34" s="27"/>
      <c r="D34" s="28"/>
      <c r="E34" s="29"/>
      <c r="F34" s="27"/>
    </row>
    <row r="35" spans="1:6" s="52" customFormat="1" x14ac:dyDescent="0.2">
      <c r="A35" s="71">
        <f>COUNT($A$5:A27)+1</f>
        <v>4</v>
      </c>
      <c r="B35" s="72" t="s">
        <v>43</v>
      </c>
      <c r="C35" s="73"/>
      <c r="D35" s="74"/>
      <c r="E35" s="75"/>
      <c r="F35" s="75"/>
    </row>
    <row r="36" spans="1:6" s="52" customFormat="1" ht="204" x14ac:dyDescent="0.2">
      <c r="A36" s="71"/>
      <c r="B36" s="78" t="s">
        <v>44</v>
      </c>
      <c r="C36" s="79"/>
      <c r="D36" s="74"/>
      <c r="E36" s="75"/>
      <c r="F36" s="75"/>
    </row>
    <row r="37" spans="1:6" s="52" customFormat="1" x14ac:dyDescent="0.2">
      <c r="A37" s="82"/>
      <c r="B37" s="83" t="s">
        <v>41</v>
      </c>
      <c r="C37" s="77"/>
      <c r="D37" s="69"/>
      <c r="E37" s="70"/>
      <c r="F37" s="70"/>
    </row>
    <row r="38" spans="1:6" s="52" customFormat="1" x14ac:dyDescent="0.2">
      <c r="A38" s="71"/>
      <c r="B38" s="78" t="s">
        <v>175</v>
      </c>
      <c r="C38" s="79">
        <v>1</v>
      </c>
      <c r="D38" s="74" t="s">
        <v>1</v>
      </c>
      <c r="E38" s="57">
        <v>0</v>
      </c>
      <c r="F38" s="75">
        <f t="shared" ref="F38" si="2">C38*E38</f>
        <v>0</v>
      </c>
    </row>
    <row r="39" spans="1:6" s="52" customFormat="1" x14ac:dyDescent="0.2">
      <c r="A39" s="82"/>
      <c r="B39" s="119"/>
      <c r="C39" s="77"/>
      <c r="D39" s="69"/>
      <c r="E39" s="70"/>
      <c r="F39" s="70"/>
    </row>
    <row r="40" spans="1:6" s="52" customFormat="1" x14ac:dyDescent="0.2">
      <c r="A40" s="99"/>
      <c r="B40" s="100"/>
      <c r="C40" s="101"/>
      <c r="D40" s="102"/>
      <c r="E40" s="103"/>
      <c r="F40" s="103"/>
    </row>
    <row r="41" spans="1:6" s="52" customFormat="1" x14ac:dyDescent="0.2">
      <c r="A41" s="48"/>
      <c r="B41" s="44"/>
      <c r="C41" s="27"/>
      <c r="D41" s="28"/>
      <c r="E41" s="29"/>
      <c r="F41" s="27"/>
    </row>
    <row r="42" spans="1:6" s="52" customFormat="1" ht="216.75" x14ac:dyDescent="0.2">
      <c r="A42" s="71">
        <f>COUNT($A$5:A37)+1</f>
        <v>6</v>
      </c>
      <c r="B42" s="72" t="s">
        <v>46</v>
      </c>
      <c r="C42" s="73"/>
      <c r="D42" s="74"/>
      <c r="E42" s="75"/>
      <c r="F42" s="75"/>
    </row>
    <row r="43" spans="1:6" s="52" customFormat="1" x14ac:dyDescent="0.2">
      <c r="A43" s="82"/>
      <c r="B43" s="83" t="s">
        <v>41</v>
      </c>
      <c r="C43" s="77"/>
      <c r="D43" s="69"/>
      <c r="E43" s="70"/>
      <c r="F43" s="70"/>
    </row>
    <row r="44" spans="1:6" s="52" customFormat="1" x14ac:dyDescent="0.2">
      <c r="A44" s="71"/>
      <c r="B44" s="78" t="s">
        <v>176</v>
      </c>
      <c r="C44" s="79">
        <v>1</v>
      </c>
      <c r="D44" s="74" t="s">
        <v>1</v>
      </c>
      <c r="E44" s="57">
        <v>0</v>
      </c>
      <c r="F44" s="75">
        <f t="shared" ref="F44:F45" si="3">C44*E44</f>
        <v>0</v>
      </c>
    </row>
    <row r="45" spans="1:6" s="52" customFormat="1" x14ac:dyDescent="0.2">
      <c r="A45" s="71"/>
      <c r="B45" s="78" t="s">
        <v>177</v>
      </c>
      <c r="C45" s="79">
        <v>1</v>
      </c>
      <c r="D45" s="74" t="s">
        <v>1</v>
      </c>
      <c r="E45" s="57">
        <v>0</v>
      </c>
      <c r="F45" s="75">
        <f t="shared" si="3"/>
        <v>0</v>
      </c>
    </row>
    <row r="46" spans="1:6" s="52" customFormat="1" x14ac:dyDescent="0.2">
      <c r="A46" s="99"/>
      <c r="B46" s="100"/>
      <c r="C46" s="101"/>
      <c r="D46" s="102"/>
      <c r="E46" s="103"/>
      <c r="F46" s="103"/>
    </row>
    <row r="47" spans="1:6" s="52" customFormat="1" x14ac:dyDescent="0.2">
      <c r="A47" s="48"/>
      <c r="B47" s="44"/>
      <c r="C47" s="27"/>
      <c r="D47" s="28"/>
      <c r="E47" s="29"/>
      <c r="F47" s="27"/>
    </row>
    <row r="48" spans="1:6" s="52" customFormat="1" x14ac:dyDescent="0.2">
      <c r="A48" s="71">
        <f>COUNT($A$6:A47)+1</f>
        <v>7</v>
      </c>
      <c r="B48" s="72" t="s">
        <v>50</v>
      </c>
      <c r="C48" s="73"/>
      <c r="D48" s="74"/>
      <c r="E48" s="75"/>
      <c r="F48" s="75"/>
    </row>
    <row r="49" spans="1:6" s="52" customFormat="1" ht="38.25" x14ac:dyDescent="0.2">
      <c r="A49" s="71"/>
      <c r="B49" s="78" t="s">
        <v>51</v>
      </c>
      <c r="C49" s="79"/>
      <c r="D49" s="74"/>
      <c r="E49" s="75"/>
      <c r="F49" s="75"/>
    </row>
    <row r="50" spans="1:6" s="52" customFormat="1" x14ac:dyDescent="0.2">
      <c r="A50" s="89"/>
      <c r="B50" s="90" t="s">
        <v>30</v>
      </c>
      <c r="C50" s="91"/>
      <c r="D50" s="91"/>
      <c r="E50" s="92"/>
      <c r="F50" s="92"/>
    </row>
    <row r="51" spans="1:6" s="52" customFormat="1" ht="14.25" x14ac:dyDescent="0.2">
      <c r="A51" s="71"/>
      <c r="B51" s="78" t="s">
        <v>52</v>
      </c>
      <c r="C51" s="79">
        <v>3</v>
      </c>
      <c r="D51" s="74" t="s">
        <v>9</v>
      </c>
      <c r="E51" s="57">
        <v>0</v>
      </c>
      <c r="F51" s="75">
        <f t="shared" ref="F51:F53" si="4">C51*E51</f>
        <v>0</v>
      </c>
    </row>
    <row r="52" spans="1:6" s="52" customFormat="1" ht="14.25" x14ac:dyDescent="0.2">
      <c r="A52" s="71"/>
      <c r="B52" s="78" t="s">
        <v>53</v>
      </c>
      <c r="C52" s="79">
        <v>9</v>
      </c>
      <c r="D52" s="74" t="s">
        <v>9</v>
      </c>
      <c r="E52" s="57">
        <v>0</v>
      </c>
      <c r="F52" s="75">
        <f t="shared" si="4"/>
        <v>0</v>
      </c>
    </row>
    <row r="53" spans="1:6" s="52" customFormat="1" ht="14.25" x14ac:dyDescent="0.2">
      <c r="A53" s="71"/>
      <c r="B53" s="78" t="s">
        <v>54</v>
      </c>
      <c r="C53" s="79">
        <v>5</v>
      </c>
      <c r="D53" s="74" t="s">
        <v>9</v>
      </c>
      <c r="E53" s="57">
        <v>0</v>
      </c>
      <c r="F53" s="75">
        <f t="shared" si="4"/>
        <v>0</v>
      </c>
    </row>
    <row r="54" spans="1:6" s="52" customFormat="1" x14ac:dyDescent="0.2">
      <c r="A54" s="99"/>
      <c r="B54" s="100"/>
      <c r="C54" s="101"/>
      <c r="D54" s="102"/>
      <c r="E54" s="103"/>
      <c r="F54" s="103"/>
    </row>
    <row r="55" spans="1:6" s="52" customFormat="1" x14ac:dyDescent="0.2">
      <c r="A55" s="48"/>
      <c r="B55" s="44"/>
      <c r="C55" s="27"/>
      <c r="D55" s="28"/>
      <c r="E55" s="29"/>
      <c r="F55" s="27"/>
    </row>
    <row r="56" spans="1:6" s="52" customFormat="1" x14ac:dyDescent="0.2">
      <c r="A56" s="71">
        <f>COUNT($A$6:A55)+1</f>
        <v>8</v>
      </c>
      <c r="B56" s="72" t="s">
        <v>56</v>
      </c>
      <c r="C56" s="73"/>
      <c r="D56" s="74"/>
      <c r="E56" s="75"/>
      <c r="F56" s="75"/>
    </row>
    <row r="57" spans="1:6" s="52" customFormat="1" ht="38.25" x14ac:dyDescent="0.2">
      <c r="A57" s="71"/>
      <c r="B57" s="78" t="s">
        <v>57</v>
      </c>
      <c r="C57" s="79"/>
      <c r="D57" s="74"/>
      <c r="E57" s="75"/>
      <c r="F57" s="75"/>
    </row>
    <row r="58" spans="1:6" s="52" customFormat="1" x14ac:dyDescent="0.2">
      <c r="A58" s="93"/>
      <c r="B58" s="90" t="s">
        <v>31</v>
      </c>
      <c r="C58" s="91"/>
      <c r="D58" s="91"/>
      <c r="E58" s="92"/>
      <c r="F58" s="92"/>
    </row>
    <row r="59" spans="1:6" s="52" customFormat="1" x14ac:dyDescent="0.2">
      <c r="A59" s="71"/>
      <c r="B59" s="78" t="s">
        <v>58</v>
      </c>
      <c r="C59" s="79">
        <v>4</v>
      </c>
      <c r="D59" s="74" t="s">
        <v>1</v>
      </c>
      <c r="E59" s="57">
        <v>0</v>
      </c>
      <c r="F59" s="75">
        <f t="shared" ref="F59:F61" si="5">C59*E59</f>
        <v>0</v>
      </c>
    </row>
    <row r="60" spans="1:6" s="52" customFormat="1" x14ac:dyDescent="0.2">
      <c r="A60" s="71"/>
      <c r="B60" s="78" t="s">
        <v>59</v>
      </c>
      <c r="C60" s="79">
        <v>10</v>
      </c>
      <c r="D60" s="74" t="s">
        <v>1</v>
      </c>
      <c r="E60" s="57">
        <v>0</v>
      </c>
      <c r="F60" s="75">
        <f t="shared" si="5"/>
        <v>0</v>
      </c>
    </row>
    <row r="61" spans="1:6" s="52" customFormat="1" x14ac:dyDescent="0.2">
      <c r="A61" s="71"/>
      <c r="B61" s="78" t="s">
        <v>60</v>
      </c>
      <c r="C61" s="79">
        <v>4</v>
      </c>
      <c r="D61" s="74" t="s">
        <v>1</v>
      </c>
      <c r="E61" s="57">
        <v>0</v>
      </c>
      <c r="F61" s="75">
        <f t="shared" si="5"/>
        <v>0</v>
      </c>
    </row>
    <row r="62" spans="1:6" s="52" customFormat="1" x14ac:dyDescent="0.2">
      <c r="A62" s="99"/>
      <c r="B62" s="100"/>
      <c r="C62" s="101"/>
      <c r="D62" s="102"/>
      <c r="E62" s="103"/>
      <c r="F62" s="103"/>
    </row>
    <row r="63" spans="1:6" s="52" customFormat="1" x14ac:dyDescent="0.2">
      <c r="A63" s="48"/>
      <c r="B63" s="44"/>
      <c r="C63" s="27"/>
      <c r="D63" s="28"/>
      <c r="E63" s="29"/>
      <c r="F63" s="27"/>
    </row>
    <row r="64" spans="1:6" s="52" customFormat="1" x14ac:dyDescent="0.2">
      <c r="A64" s="71">
        <f>COUNT($A$6:A63)+1</f>
        <v>9</v>
      </c>
      <c r="B64" s="72" t="s">
        <v>144</v>
      </c>
      <c r="C64" s="73"/>
      <c r="D64" s="74"/>
      <c r="E64" s="75"/>
      <c r="F64" s="75"/>
    </row>
    <row r="65" spans="1:6" s="52" customFormat="1" ht="38.25" x14ac:dyDescent="0.2">
      <c r="A65" s="71"/>
      <c r="B65" s="78" t="s">
        <v>145</v>
      </c>
      <c r="C65" s="79"/>
      <c r="D65" s="74"/>
      <c r="E65" s="75"/>
      <c r="F65" s="75"/>
    </row>
    <row r="66" spans="1:6" s="52" customFormat="1" x14ac:dyDescent="0.2">
      <c r="A66" s="71"/>
      <c r="B66" s="78" t="s">
        <v>178</v>
      </c>
      <c r="C66" s="79"/>
      <c r="D66" s="74"/>
      <c r="E66" s="75"/>
      <c r="F66" s="75"/>
    </row>
    <row r="67" spans="1:6" s="52" customFormat="1" x14ac:dyDescent="0.2">
      <c r="A67" s="77"/>
      <c r="B67" s="90" t="s">
        <v>31</v>
      </c>
      <c r="C67" s="91"/>
      <c r="D67" s="91"/>
      <c r="E67" s="92"/>
      <c r="F67" s="92"/>
    </row>
    <row r="68" spans="1:6" s="52" customFormat="1" x14ac:dyDescent="0.2">
      <c r="A68" s="71"/>
      <c r="B68" s="78" t="s">
        <v>179</v>
      </c>
      <c r="C68" s="79">
        <v>1</v>
      </c>
      <c r="D68" s="74" t="s">
        <v>1</v>
      </c>
      <c r="E68" s="57">
        <v>0</v>
      </c>
      <c r="F68" s="75">
        <f t="shared" ref="F68:F69" si="6">C68*E68</f>
        <v>0</v>
      </c>
    </row>
    <row r="69" spans="1:6" s="52" customFormat="1" x14ac:dyDescent="0.2">
      <c r="A69" s="71"/>
      <c r="B69" s="78" t="s">
        <v>180</v>
      </c>
      <c r="C69" s="79">
        <v>1</v>
      </c>
      <c r="D69" s="74" t="s">
        <v>1</v>
      </c>
      <c r="E69" s="57">
        <v>0</v>
      </c>
      <c r="F69" s="75">
        <f t="shared" si="6"/>
        <v>0</v>
      </c>
    </row>
    <row r="70" spans="1:6" s="52" customFormat="1" x14ac:dyDescent="0.2">
      <c r="A70" s="99"/>
      <c r="B70" s="100"/>
      <c r="C70" s="101"/>
      <c r="D70" s="102"/>
      <c r="E70" s="103"/>
      <c r="F70" s="103"/>
    </row>
    <row r="71" spans="1:6" s="52" customFormat="1" x14ac:dyDescent="0.2">
      <c r="A71" s="48"/>
      <c r="B71" s="44"/>
      <c r="C71" s="120"/>
      <c r="D71" s="28"/>
      <c r="E71" s="29"/>
      <c r="F71" s="27"/>
    </row>
    <row r="72" spans="1:6" s="52" customFormat="1" x14ac:dyDescent="0.2">
      <c r="A72" s="71">
        <f>COUNT($A$7:A71)+1</f>
        <v>10</v>
      </c>
      <c r="B72" s="72" t="s">
        <v>105</v>
      </c>
      <c r="C72" s="121"/>
      <c r="D72" s="74"/>
      <c r="E72" s="75"/>
      <c r="F72" s="75"/>
    </row>
    <row r="73" spans="1:6" s="52" customFormat="1" ht="51" x14ac:dyDescent="0.2">
      <c r="A73" s="71"/>
      <c r="B73" s="78" t="s">
        <v>152</v>
      </c>
      <c r="C73" s="121"/>
      <c r="D73" s="74"/>
      <c r="E73" s="75"/>
      <c r="F73" s="75"/>
    </row>
    <row r="74" spans="1:6" s="52" customFormat="1" x14ac:dyDescent="0.2">
      <c r="A74" s="77"/>
      <c r="B74" s="90" t="s">
        <v>31</v>
      </c>
      <c r="C74" s="122"/>
      <c r="D74" s="91"/>
      <c r="E74" s="92"/>
      <c r="F74" s="92"/>
    </row>
    <row r="75" spans="1:6" s="52" customFormat="1" ht="16.350000000000001" customHeight="1" x14ac:dyDescent="0.2">
      <c r="A75" s="71"/>
      <c r="B75" s="78" t="s">
        <v>181</v>
      </c>
      <c r="C75" s="79">
        <v>2</v>
      </c>
      <c r="D75" s="74"/>
      <c r="E75" s="57">
        <v>0</v>
      </c>
      <c r="F75" s="75">
        <f t="shared" ref="F75:F76" si="7">C75*E75</f>
        <v>0</v>
      </c>
    </row>
    <row r="76" spans="1:6" s="52" customFormat="1" ht="15.75" customHeight="1" x14ac:dyDescent="0.2">
      <c r="A76" s="71"/>
      <c r="B76" s="78" t="s">
        <v>182</v>
      </c>
      <c r="C76" s="79">
        <v>2</v>
      </c>
      <c r="D76" s="74"/>
      <c r="E76" s="57">
        <v>0</v>
      </c>
      <c r="F76" s="75">
        <f t="shared" si="7"/>
        <v>0</v>
      </c>
    </row>
    <row r="77" spans="1:6" s="52" customFormat="1" x14ac:dyDescent="0.2">
      <c r="A77" s="99"/>
      <c r="B77" s="100"/>
      <c r="C77" s="123"/>
      <c r="D77" s="102"/>
      <c r="E77" s="103"/>
      <c r="F77" s="103"/>
    </row>
    <row r="78" spans="1:6" s="52" customFormat="1" x14ac:dyDescent="0.2">
      <c r="A78" s="71"/>
      <c r="B78" s="78"/>
      <c r="C78" s="121"/>
      <c r="D78" s="74"/>
      <c r="E78" s="75"/>
      <c r="F78" s="75"/>
    </row>
    <row r="79" spans="1:6" s="52" customFormat="1" x14ac:dyDescent="0.2">
      <c r="A79" s="71">
        <f>COUNT($A$7:A78)+1</f>
        <v>11</v>
      </c>
      <c r="B79" s="72" t="s">
        <v>108</v>
      </c>
      <c r="C79" s="121"/>
      <c r="D79" s="74"/>
      <c r="E79" s="75"/>
      <c r="F79" s="75"/>
    </row>
    <row r="80" spans="1:6" s="52" customFormat="1" ht="51" x14ac:dyDescent="0.2">
      <c r="A80" s="71"/>
      <c r="B80" s="78" t="s">
        <v>154</v>
      </c>
      <c r="C80" s="121"/>
      <c r="D80" s="74"/>
      <c r="E80" s="75"/>
      <c r="F80" s="75"/>
    </row>
    <row r="81" spans="1:6" s="52" customFormat="1" x14ac:dyDescent="0.2">
      <c r="A81" s="77"/>
      <c r="B81" s="90" t="s">
        <v>31</v>
      </c>
      <c r="C81" s="121"/>
      <c r="D81" s="74"/>
      <c r="E81" s="75"/>
      <c r="F81" s="75"/>
    </row>
    <row r="82" spans="1:6" s="52" customFormat="1" x14ac:dyDescent="0.2">
      <c r="A82" s="71"/>
      <c r="B82" s="78" t="s">
        <v>183</v>
      </c>
      <c r="C82" s="79">
        <v>2</v>
      </c>
      <c r="D82" s="74"/>
      <c r="E82" s="57">
        <v>0</v>
      </c>
      <c r="F82" s="75">
        <f t="shared" ref="F82:F83" si="8">C82*E82</f>
        <v>0</v>
      </c>
    </row>
    <row r="83" spans="1:6" s="52" customFormat="1" x14ac:dyDescent="0.2">
      <c r="A83" s="71"/>
      <c r="B83" s="78" t="s">
        <v>184</v>
      </c>
      <c r="C83" s="79">
        <v>2</v>
      </c>
      <c r="D83" s="74"/>
      <c r="E83" s="57">
        <v>0</v>
      </c>
      <c r="F83" s="75">
        <f t="shared" si="8"/>
        <v>0</v>
      </c>
    </row>
    <row r="84" spans="1:6" s="52" customFormat="1" x14ac:dyDescent="0.2">
      <c r="A84" s="71"/>
      <c r="B84" s="78"/>
      <c r="C84" s="123"/>
      <c r="D84" s="102"/>
      <c r="E84" s="103"/>
      <c r="F84" s="103"/>
    </row>
    <row r="85" spans="1:6" s="52" customFormat="1" x14ac:dyDescent="0.2">
      <c r="A85" s="124"/>
      <c r="B85" s="125"/>
      <c r="C85" s="121"/>
      <c r="D85" s="74"/>
      <c r="E85" s="75"/>
      <c r="F85" s="75"/>
    </row>
    <row r="86" spans="1:6" s="52" customFormat="1" x14ac:dyDescent="0.2">
      <c r="A86" s="71">
        <f>COUNT($A$7:A85)+1</f>
        <v>12</v>
      </c>
      <c r="B86" s="72" t="s">
        <v>185</v>
      </c>
      <c r="C86" s="121"/>
      <c r="D86" s="74"/>
      <c r="E86" s="75"/>
      <c r="F86" s="75"/>
    </row>
    <row r="87" spans="1:6" s="52" customFormat="1" ht="38.25" x14ac:dyDescent="0.2">
      <c r="A87" s="71"/>
      <c r="B87" s="78" t="s">
        <v>186</v>
      </c>
      <c r="C87" s="121"/>
      <c r="D87" s="74"/>
      <c r="E87" s="75"/>
      <c r="F87" s="75"/>
    </row>
    <row r="88" spans="1:6" s="129" customFormat="1" x14ac:dyDescent="0.2">
      <c r="A88" s="89"/>
      <c r="B88" s="126" t="s">
        <v>65</v>
      </c>
      <c r="C88" s="127"/>
      <c r="D88" s="77"/>
      <c r="E88" s="128"/>
      <c r="F88" s="128"/>
    </row>
    <row r="89" spans="1:6" s="52" customFormat="1" x14ac:dyDescent="0.2">
      <c r="A89" s="71"/>
      <c r="B89" s="78" t="s">
        <v>187</v>
      </c>
      <c r="C89" s="79">
        <v>1</v>
      </c>
      <c r="D89" s="74" t="s">
        <v>1</v>
      </c>
      <c r="E89" s="57">
        <v>0</v>
      </c>
      <c r="F89" s="75">
        <f t="shared" ref="F89" si="9">C89*E89</f>
        <v>0</v>
      </c>
    </row>
    <row r="90" spans="1:6" s="52" customFormat="1" x14ac:dyDescent="0.2">
      <c r="A90" s="71"/>
      <c r="B90" s="78"/>
      <c r="C90" s="121"/>
      <c r="D90" s="74"/>
      <c r="E90" s="81"/>
      <c r="F90" s="75"/>
    </row>
    <row r="91" spans="1:6" s="52" customFormat="1" x14ac:dyDescent="0.2">
      <c r="A91" s="48"/>
      <c r="B91" s="44"/>
      <c r="C91" s="27"/>
      <c r="D91" s="28"/>
      <c r="E91" s="29"/>
      <c r="F91" s="27"/>
    </row>
    <row r="92" spans="1:6" s="52" customFormat="1" x14ac:dyDescent="0.2">
      <c r="A92" s="71">
        <f>COUNT($A$6:A91)+1</f>
        <v>13</v>
      </c>
      <c r="B92" s="72" t="s">
        <v>63</v>
      </c>
      <c r="C92" s="73"/>
      <c r="D92" s="74"/>
      <c r="E92" s="75"/>
      <c r="F92" s="75"/>
    </row>
    <row r="93" spans="1:6" s="52" customFormat="1" ht="25.5" x14ac:dyDescent="0.2">
      <c r="A93" s="71"/>
      <c r="B93" s="78" t="s">
        <v>64</v>
      </c>
      <c r="C93" s="79"/>
      <c r="D93" s="74"/>
      <c r="E93" s="75"/>
      <c r="F93" s="75"/>
    </row>
    <row r="94" spans="1:6" s="52" customFormat="1" x14ac:dyDescent="0.2">
      <c r="A94" s="93"/>
      <c r="B94" s="126" t="s">
        <v>65</v>
      </c>
      <c r="C94" s="91"/>
      <c r="D94" s="91"/>
      <c r="E94" s="92"/>
      <c r="F94" s="92"/>
    </row>
    <row r="95" spans="1:6" s="52" customFormat="1" x14ac:dyDescent="0.2">
      <c r="A95" s="93"/>
      <c r="B95" s="126" t="s">
        <v>66</v>
      </c>
    </row>
    <row r="96" spans="1:6" s="52" customFormat="1" x14ac:dyDescent="0.2">
      <c r="A96" s="71"/>
      <c r="B96" s="78" t="s">
        <v>188</v>
      </c>
      <c r="C96" s="79">
        <v>1</v>
      </c>
      <c r="D96" s="74" t="s">
        <v>1</v>
      </c>
      <c r="E96" s="57">
        <v>0</v>
      </c>
      <c r="F96" s="75">
        <f t="shared" ref="F96" si="10">C96*E96</f>
        <v>0</v>
      </c>
    </row>
    <row r="97" spans="1:6" s="52" customFormat="1" x14ac:dyDescent="0.2">
      <c r="A97" s="99"/>
      <c r="B97" s="100"/>
      <c r="C97" s="101"/>
      <c r="D97" s="102"/>
      <c r="E97" s="103"/>
      <c r="F97" s="103"/>
    </row>
    <row r="98" spans="1:6" s="52" customFormat="1" x14ac:dyDescent="0.2">
      <c r="A98" s="48"/>
      <c r="B98" s="44"/>
      <c r="C98" s="120"/>
      <c r="D98" s="28"/>
      <c r="E98" s="29"/>
      <c r="F98" s="27"/>
    </row>
    <row r="99" spans="1:6" s="52" customFormat="1" x14ac:dyDescent="0.2">
      <c r="A99" s="71">
        <f>COUNT($A$7:A98)+1</f>
        <v>14</v>
      </c>
      <c r="B99" s="72" t="s">
        <v>189</v>
      </c>
      <c r="C99" s="130"/>
      <c r="D99" s="26"/>
      <c r="E99" s="24"/>
      <c r="F99" s="25"/>
    </row>
    <row r="100" spans="1:6" s="52" customFormat="1" ht="87" customHeight="1" x14ac:dyDescent="0.2">
      <c r="A100" s="71"/>
      <c r="B100" s="78" t="s">
        <v>190</v>
      </c>
      <c r="C100" s="130"/>
      <c r="D100" s="26"/>
      <c r="E100" s="24"/>
      <c r="F100" s="25"/>
    </row>
    <row r="101" spans="1:6" s="52" customFormat="1" x14ac:dyDescent="0.2">
      <c r="A101" s="77"/>
      <c r="B101" s="90" t="s">
        <v>31</v>
      </c>
      <c r="C101" s="130"/>
      <c r="D101" s="26"/>
      <c r="E101" s="24"/>
      <c r="F101" s="25"/>
    </row>
    <row r="102" spans="1:6" s="52" customFormat="1" x14ac:dyDescent="0.2">
      <c r="A102" s="71"/>
      <c r="B102" s="78" t="s">
        <v>191</v>
      </c>
      <c r="C102" s="121">
        <v>2</v>
      </c>
      <c r="D102" s="74" t="s">
        <v>1</v>
      </c>
      <c r="E102" s="57">
        <v>0</v>
      </c>
      <c r="F102" s="75">
        <f t="shared" ref="F102" si="11">C102*E102</f>
        <v>0</v>
      </c>
    </row>
    <row r="103" spans="1:6" s="52" customFormat="1" x14ac:dyDescent="0.2">
      <c r="A103" s="131"/>
      <c r="B103" s="47"/>
      <c r="C103" s="130"/>
      <c r="D103" s="26"/>
      <c r="E103" s="24"/>
      <c r="F103" s="25"/>
    </row>
    <row r="104" spans="1:6" s="52" customFormat="1" x14ac:dyDescent="0.2">
      <c r="A104" s="48"/>
      <c r="B104" s="44"/>
      <c r="C104" s="27"/>
      <c r="D104" s="28"/>
      <c r="E104" s="29"/>
      <c r="F104" s="27"/>
    </row>
    <row r="105" spans="1:6" s="52" customFormat="1" x14ac:dyDescent="0.2">
      <c r="A105" s="71">
        <f>COUNT($A$6:A104)+1</f>
        <v>15</v>
      </c>
      <c r="B105" s="96" t="s">
        <v>115</v>
      </c>
      <c r="C105" s="73"/>
      <c r="D105" s="74"/>
      <c r="E105" s="75"/>
      <c r="F105" s="75"/>
    </row>
    <row r="106" spans="1:6" s="52" customFormat="1" ht="51" x14ac:dyDescent="0.2">
      <c r="A106" s="71"/>
      <c r="B106" s="97" t="s">
        <v>107</v>
      </c>
      <c r="C106" s="79"/>
      <c r="D106" s="74"/>
      <c r="E106" s="75"/>
      <c r="F106" s="75"/>
    </row>
    <row r="107" spans="1:6" s="52" customFormat="1" x14ac:dyDescent="0.2">
      <c r="A107" s="77"/>
      <c r="B107" s="98"/>
      <c r="C107" s="91"/>
      <c r="D107" s="91"/>
      <c r="E107" s="92"/>
      <c r="F107" s="92"/>
    </row>
    <row r="108" spans="1:6" s="52" customFormat="1" x14ac:dyDescent="0.2">
      <c r="A108" s="71"/>
      <c r="B108" s="78" t="s">
        <v>191</v>
      </c>
      <c r="C108" s="79">
        <v>2</v>
      </c>
      <c r="D108" s="74" t="s">
        <v>1</v>
      </c>
      <c r="E108" s="57">
        <v>0</v>
      </c>
      <c r="F108" s="75">
        <f>C108*E108</f>
        <v>0</v>
      </c>
    </row>
    <row r="109" spans="1:6" s="52" customFormat="1" x14ac:dyDescent="0.2">
      <c r="A109" s="99"/>
      <c r="B109" s="100"/>
      <c r="C109" s="101"/>
      <c r="D109" s="102"/>
      <c r="E109" s="103"/>
      <c r="F109" s="103"/>
    </row>
    <row r="110" spans="1:6" s="52" customFormat="1" x14ac:dyDescent="0.2">
      <c r="A110" s="48"/>
      <c r="B110" s="44"/>
      <c r="C110" s="27"/>
      <c r="D110" s="28"/>
      <c r="E110" s="29"/>
      <c r="F110" s="27"/>
    </row>
    <row r="111" spans="1:6" s="52" customFormat="1" x14ac:dyDescent="0.2">
      <c r="A111" s="71">
        <f>COUNT($A$5:A110)+1</f>
        <v>16</v>
      </c>
      <c r="B111" s="72" t="s">
        <v>69</v>
      </c>
      <c r="C111" s="73"/>
      <c r="D111" s="74"/>
      <c r="E111" s="75"/>
      <c r="F111" s="75"/>
    </row>
    <row r="112" spans="1:6" s="52" customFormat="1" ht="25.5" x14ac:dyDescent="0.2">
      <c r="A112" s="71"/>
      <c r="B112" s="78" t="s">
        <v>70</v>
      </c>
      <c r="C112" s="79"/>
      <c r="D112" s="74"/>
      <c r="E112" s="75"/>
      <c r="F112" s="75"/>
    </row>
    <row r="113" spans="1:6" s="52" customFormat="1" x14ac:dyDescent="0.2">
      <c r="A113" s="71"/>
      <c r="B113" s="78" t="s">
        <v>171</v>
      </c>
      <c r="C113" s="79">
        <v>2</v>
      </c>
      <c r="D113" s="74" t="s">
        <v>1</v>
      </c>
      <c r="E113" s="57">
        <v>0</v>
      </c>
      <c r="F113" s="75">
        <f>C113*E113</f>
        <v>0</v>
      </c>
    </row>
    <row r="114" spans="1:6" s="52" customFormat="1" x14ac:dyDescent="0.2">
      <c r="A114" s="71"/>
      <c r="B114" s="78" t="s">
        <v>130</v>
      </c>
      <c r="C114" s="79">
        <v>2</v>
      </c>
      <c r="D114" s="74" t="s">
        <v>1</v>
      </c>
      <c r="E114" s="57">
        <v>0</v>
      </c>
      <c r="F114" s="75">
        <f t="shared" ref="F114" si="12">C114*E114</f>
        <v>0</v>
      </c>
    </row>
    <row r="115" spans="1:6" s="52" customFormat="1" x14ac:dyDescent="0.2">
      <c r="A115" s="71"/>
      <c r="B115" s="78" t="s">
        <v>40</v>
      </c>
      <c r="C115" s="79">
        <v>2</v>
      </c>
      <c r="D115" s="74" t="s">
        <v>1</v>
      </c>
      <c r="E115" s="57">
        <v>0</v>
      </c>
      <c r="F115" s="75">
        <f>C115*E115</f>
        <v>0</v>
      </c>
    </row>
    <row r="116" spans="1:6" s="52" customFormat="1" x14ac:dyDescent="0.2">
      <c r="A116" s="99"/>
      <c r="B116" s="100"/>
      <c r="C116" s="101"/>
      <c r="D116" s="102"/>
      <c r="E116" s="103"/>
      <c r="F116" s="103"/>
    </row>
    <row r="117" spans="1:6" s="52" customFormat="1" x14ac:dyDescent="0.2">
      <c r="A117" s="48"/>
      <c r="B117" s="44"/>
      <c r="C117" s="27"/>
      <c r="D117" s="28"/>
      <c r="E117" s="29"/>
      <c r="F117" s="27"/>
    </row>
    <row r="118" spans="1:6" s="52" customFormat="1" x14ac:dyDescent="0.2">
      <c r="A118" s="71">
        <f>COUNT($A$5:A117)+1</f>
        <v>17</v>
      </c>
      <c r="B118" s="72" t="s">
        <v>73</v>
      </c>
      <c r="C118" s="73"/>
      <c r="D118" s="74"/>
      <c r="E118" s="75"/>
      <c r="F118" s="75"/>
    </row>
    <row r="119" spans="1:6" s="52" customFormat="1" ht="51" x14ac:dyDescent="0.2">
      <c r="A119" s="71"/>
      <c r="B119" s="78" t="s">
        <v>74</v>
      </c>
      <c r="C119" s="79"/>
      <c r="D119" s="74"/>
      <c r="E119" s="75"/>
      <c r="F119" s="75"/>
    </row>
    <row r="120" spans="1:6" s="52" customFormat="1" x14ac:dyDescent="0.2">
      <c r="A120" s="77"/>
      <c r="B120" s="90" t="s">
        <v>31</v>
      </c>
      <c r="C120" s="91"/>
      <c r="D120" s="91"/>
      <c r="E120" s="92"/>
      <c r="F120" s="92"/>
    </row>
    <row r="121" spans="1:6" s="52" customFormat="1" x14ac:dyDescent="0.2">
      <c r="A121" s="71"/>
      <c r="B121" s="78" t="s">
        <v>39</v>
      </c>
      <c r="C121" s="79">
        <v>2</v>
      </c>
      <c r="D121" s="74" t="s">
        <v>1</v>
      </c>
      <c r="E121" s="57">
        <v>0</v>
      </c>
      <c r="F121" s="75">
        <f t="shared" ref="F121:F123" si="13">C121*E121</f>
        <v>0</v>
      </c>
    </row>
    <row r="122" spans="1:6" s="52" customFormat="1" x14ac:dyDescent="0.2">
      <c r="A122" s="71"/>
      <c r="B122" s="78" t="s">
        <v>40</v>
      </c>
      <c r="C122" s="79">
        <v>4</v>
      </c>
      <c r="D122" s="74" t="s">
        <v>1</v>
      </c>
      <c r="E122" s="57">
        <v>0</v>
      </c>
      <c r="F122" s="75">
        <f t="shared" si="13"/>
        <v>0</v>
      </c>
    </row>
    <row r="123" spans="1:6" s="52" customFormat="1" x14ac:dyDescent="0.2">
      <c r="A123" s="71"/>
      <c r="B123" s="78" t="s">
        <v>75</v>
      </c>
      <c r="C123" s="79">
        <v>2</v>
      </c>
      <c r="D123" s="74" t="s">
        <v>1</v>
      </c>
      <c r="E123" s="57">
        <v>0</v>
      </c>
      <c r="F123" s="75">
        <f t="shared" si="13"/>
        <v>0</v>
      </c>
    </row>
    <row r="124" spans="1:6" s="52" customFormat="1" x14ac:dyDescent="0.2">
      <c r="A124" s="99"/>
      <c r="B124" s="100"/>
      <c r="C124" s="101"/>
      <c r="D124" s="102"/>
      <c r="E124" s="103"/>
      <c r="F124" s="103"/>
    </row>
    <row r="125" spans="1:6" s="52" customFormat="1" x14ac:dyDescent="0.2">
      <c r="A125" s="48"/>
      <c r="B125" s="44"/>
      <c r="C125" s="27"/>
      <c r="D125" s="28"/>
      <c r="E125" s="29"/>
      <c r="F125" s="27"/>
    </row>
    <row r="126" spans="1:6" s="52" customFormat="1" x14ac:dyDescent="0.2">
      <c r="A126" s="71">
        <f>COUNT($A$6:A125)+1</f>
        <v>18</v>
      </c>
      <c r="B126" s="72" t="s">
        <v>76</v>
      </c>
      <c r="C126" s="73"/>
      <c r="D126" s="74"/>
      <c r="E126" s="75"/>
      <c r="F126" s="75"/>
    </row>
    <row r="127" spans="1:6" s="52" customFormat="1" x14ac:dyDescent="0.2">
      <c r="A127" s="71"/>
      <c r="B127" s="78" t="s">
        <v>77</v>
      </c>
      <c r="C127" s="79"/>
      <c r="D127" s="74"/>
      <c r="E127" s="75"/>
      <c r="F127" s="75"/>
    </row>
    <row r="128" spans="1:6" s="52" customFormat="1" x14ac:dyDescent="0.2">
      <c r="A128" s="89"/>
      <c r="B128" s="94"/>
      <c r="C128" s="91">
        <v>2</v>
      </c>
      <c r="D128" s="74" t="s">
        <v>1</v>
      </c>
      <c r="E128" s="57">
        <v>0</v>
      </c>
      <c r="F128" s="75">
        <f>C128*E128</f>
        <v>0</v>
      </c>
    </row>
    <row r="129" spans="1:6" s="52" customFormat="1" x14ac:dyDescent="0.2">
      <c r="A129" s="99"/>
      <c r="B129" s="100"/>
      <c r="C129" s="101"/>
      <c r="D129" s="102"/>
      <c r="E129" s="103"/>
      <c r="F129" s="103"/>
    </row>
    <row r="130" spans="1:6" s="52" customFormat="1" x14ac:dyDescent="0.2">
      <c r="A130" s="48"/>
      <c r="B130" s="44"/>
      <c r="C130" s="27"/>
      <c r="D130" s="28"/>
      <c r="E130" s="29"/>
      <c r="F130" s="27"/>
    </row>
    <row r="131" spans="1:6" s="52" customFormat="1" x14ac:dyDescent="0.2">
      <c r="A131" s="71">
        <f>COUNT($A$6:A130)+1</f>
        <v>19</v>
      </c>
      <c r="B131" s="72" t="s">
        <v>78</v>
      </c>
      <c r="C131" s="73"/>
      <c r="D131" s="74"/>
      <c r="E131" s="75"/>
      <c r="F131" s="75"/>
    </row>
    <row r="132" spans="1:6" s="52" customFormat="1" ht="15.75" customHeight="1" x14ac:dyDescent="0.2">
      <c r="A132" s="71"/>
      <c r="B132" s="78" t="s">
        <v>79</v>
      </c>
      <c r="C132" s="79"/>
      <c r="D132" s="74"/>
      <c r="E132" s="75"/>
      <c r="F132" s="75"/>
    </row>
    <row r="133" spans="1:6" s="52" customFormat="1" x14ac:dyDescent="0.2">
      <c r="A133" s="71"/>
      <c r="B133" s="78" t="s">
        <v>80</v>
      </c>
      <c r="C133" s="79">
        <v>4</v>
      </c>
      <c r="D133" s="74" t="s">
        <v>1</v>
      </c>
      <c r="E133" s="57">
        <v>0</v>
      </c>
      <c r="F133" s="75">
        <f t="shared" ref="F133:F139" si="14">C133*E133</f>
        <v>0</v>
      </c>
    </row>
    <row r="134" spans="1:6" s="52" customFormat="1" x14ac:dyDescent="0.2">
      <c r="A134" s="71"/>
      <c r="B134" s="78" t="s">
        <v>81</v>
      </c>
      <c r="C134" s="79">
        <v>4</v>
      </c>
      <c r="D134" s="74" t="s">
        <v>1</v>
      </c>
      <c r="E134" s="57">
        <v>0</v>
      </c>
      <c r="F134" s="75">
        <f t="shared" si="14"/>
        <v>0</v>
      </c>
    </row>
    <row r="135" spans="1:6" s="52" customFormat="1" x14ac:dyDescent="0.2">
      <c r="A135" s="71"/>
      <c r="B135" s="78" t="s">
        <v>82</v>
      </c>
      <c r="C135" s="79">
        <v>4</v>
      </c>
      <c r="D135" s="74" t="s">
        <v>1</v>
      </c>
      <c r="E135" s="57">
        <v>0</v>
      </c>
      <c r="F135" s="75">
        <f t="shared" si="14"/>
        <v>0</v>
      </c>
    </row>
    <row r="136" spans="1:6" s="52" customFormat="1" x14ac:dyDescent="0.2">
      <c r="A136" s="71"/>
      <c r="B136" s="78" t="s">
        <v>84</v>
      </c>
      <c r="C136" s="79">
        <v>2</v>
      </c>
      <c r="D136" s="74" t="s">
        <v>1</v>
      </c>
      <c r="E136" s="57">
        <v>0</v>
      </c>
      <c r="F136" s="75">
        <f t="shared" si="14"/>
        <v>0</v>
      </c>
    </row>
    <row r="137" spans="1:6" s="52" customFormat="1" x14ac:dyDescent="0.2">
      <c r="A137" s="71"/>
      <c r="B137" s="78" t="s">
        <v>61</v>
      </c>
      <c r="C137" s="79">
        <v>2</v>
      </c>
      <c r="D137" s="74" t="s">
        <v>1</v>
      </c>
      <c r="E137" s="57">
        <v>0</v>
      </c>
      <c r="F137" s="75">
        <f t="shared" si="14"/>
        <v>0</v>
      </c>
    </row>
    <row r="138" spans="1:6" s="52" customFormat="1" x14ac:dyDescent="0.2">
      <c r="A138" s="71"/>
      <c r="B138" s="78" t="s">
        <v>191</v>
      </c>
      <c r="C138" s="79">
        <v>4</v>
      </c>
      <c r="D138" s="74" t="s">
        <v>1</v>
      </c>
      <c r="E138" s="57">
        <v>0</v>
      </c>
      <c r="F138" s="75">
        <f t="shared" si="14"/>
        <v>0</v>
      </c>
    </row>
    <row r="139" spans="1:6" s="52" customFormat="1" x14ac:dyDescent="0.2">
      <c r="A139" s="71"/>
      <c r="B139" s="78" t="s">
        <v>192</v>
      </c>
      <c r="C139" s="79">
        <v>2</v>
      </c>
      <c r="D139" s="74" t="s">
        <v>1</v>
      </c>
      <c r="E139" s="57">
        <v>0</v>
      </c>
      <c r="F139" s="75">
        <f t="shared" si="14"/>
        <v>0</v>
      </c>
    </row>
    <row r="140" spans="1:6" s="52" customFormat="1" x14ac:dyDescent="0.2">
      <c r="A140" s="99"/>
      <c r="B140" s="100"/>
      <c r="C140" s="101"/>
      <c r="D140" s="102"/>
      <c r="E140" s="103"/>
      <c r="F140" s="103"/>
    </row>
    <row r="141" spans="1:6" s="52" customFormat="1" x14ac:dyDescent="0.2">
      <c r="A141" s="48"/>
      <c r="B141" s="44"/>
      <c r="C141" s="27"/>
      <c r="D141" s="28"/>
      <c r="E141" s="29"/>
      <c r="F141" s="27"/>
    </row>
    <row r="142" spans="1:6" s="52" customFormat="1" x14ac:dyDescent="0.2">
      <c r="A142" s="71">
        <f>COUNT($A$6:A139)+1</f>
        <v>20</v>
      </c>
      <c r="B142" s="72" t="s">
        <v>85</v>
      </c>
      <c r="C142" s="73"/>
      <c r="D142" s="74"/>
      <c r="E142" s="75"/>
      <c r="F142" s="75"/>
    </row>
    <row r="143" spans="1:6" s="52" customFormat="1" x14ac:dyDescent="0.2">
      <c r="A143" s="71"/>
      <c r="B143" s="78" t="s">
        <v>86</v>
      </c>
      <c r="C143" s="79"/>
      <c r="D143" s="74"/>
      <c r="E143" s="75"/>
      <c r="F143" s="75"/>
    </row>
    <row r="144" spans="1:6" s="52" customFormat="1" x14ac:dyDescent="0.2">
      <c r="A144" s="71"/>
      <c r="B144" s="78" t="s">
        <v>80</v>
      </c>
      <c r="C144" s="79">
        <v>2</v>
      </c>
      <c r="D144" s="74" t="s">
        <v>1</v>
      </c>
      <c r="E144" s="57">
        <v>0</v>
      </c>
      <c r="F144" s="75">
        <f t="shared" ref="F144:F150" si="15">C144*E144</f>
        <v>0</v>
      </c>
    </row>
    <row r="145" spans="1:6" s="52" customFormat="1" x14ac:dyDescent="0.2">
      <c r="A145" s="71"/>
      <c r="B145" s="78" t="s">
        <v>81</v>
      </c>
      <c r="C145" s="79">
        <v>4</v>
      </c>
      <c r="D145" s="74" t="s">
        <v>1</v>
      </c>
      <c r="E145" s="57">
        <v>0</v>
      </c>
      <c r="F145" s="75">
        <f t="shared" si="15"/>
        <v>0</v>
      </c>
    </row>
    <row r="146" spans="1:6" s="52" customFormat="1" x14ac:dyDescent="0.2">
      <c r="A146" s="71"/>
      <c r="B146" s="78" t="s">
        <v>82</v>
      </c>
      <c r="C146" s="79">
        <v>2</v>
      </c>
      <c r="D146" s="74" t="s">
        <v>1</v>
      </c>
      <c r="E146" s="57">
        <v>0</v>
      </c>
      <c r="F146" s="75">
        <f t="shared" si="15"/>
        <v>0</v>
      </c>
    </row>
    <row r="147" spans="1:6" s="52" customFormat="1" x14ac:dyDescent="0.2">
      <c r="A147" s="71"/>
      <c r="B147" s="78" t="s">
        <v>84</v>
      </c>
      <c r="C147" s="79">
        <v>2</v>
      </c>
      <c r="D147" s="74" t="s">
        <v>1</v>
      </c>
      <c r="E147" s="57">
        <v>0</v>
      </c>
      <c r="F147" s="75">
        <f t="shared" si="15"/>
        <v>0</v>
      </c>
    </row>
    <row r="148" spans="1:6" s="52" customFormat="1" x14ac:dyDescent="0.2">
      <c r="A148" s="71"/>
      <c r="B148" s="78" t="s">
        <v>61</v>
      </c>
      <c r="C148" s="79">
        <v>2</v>
      </c>
      <c r="D148" s="74" t="s">
        <v>1</v>
      </c>
      <c r="E148" s="57">
        <v>0</v>
      </c>
      <c r="F148" s="75">
        <f t="shared" si="15"/>
        <v>0</v>
      </c>
    </row>
    <row r="149" spans="1:6" s="52" customFormat="1" x14ac:dyDescent="0.2">
      <c r="A149" s="71"/>
      <c r="B149" s="78" t="s">
        <v>191</v>
      </c>
      <c r="C149" s="79">
        <v>2</v>
      </c>
      <c r="D149" s="74" t="s">
        <v>1</v>
      </c>
      <c r="E149" s="57">
        <v>0</v>
      </c>
      <c r="F149" s="75">
        <f t="shared" si="15"/>
        <v>0</v>
      </c>
    </row>
    <row r="150" spans="1:6" s="52" customFormat="1" x14ac:dyDescent="0.2">
      <c r="A150" s="71"/>
      <c r="B150" s="78" t="s">
        <v>192</v>
      </c>
      <c r="C150" s="79">
        <v>2</v>
      </c>
      <c r="D150" s="74" t="s">
        <v>1</v>
      </c>
      <c r="E150" s="57">
        <v>0</v>
      </c>
      <c r="F150" s="75">
        <f t="shared" si="15"/>
        <v>0</v>
      </c>
    </row>
    <row r="151" spans="1:6" s="52" customFormat="1" x14ac:dyDescent="0.2">
      <c r="A151" s="99"/>
      <c r="B151" s="100"/>
      <c r="C151" s="101"/>
      <c r="D151" s="102"/>
      <c r="E151" s="103"/>
      <c r="F151" s="103"/>
    </row>
    <row r="152" spans="1:6" s="52" customFormat="1" x14ac:dyDescent="0.2">
      <c r="A152" s="48"/>
      <c r="B152" s="44"/>
      <c r="C152" s="27"/>
      <c r="D152" s="28"/>
      <c r="E152" s="29"/>
      <c r="F152" s="27"/>
    </row>
    <row r="153" spans="1:6" s="52" customFormat="1" x14ac:dyDescent="0.2">
      <c r="A153" s="71">
        <f>COUNT($A$6:A152)+1</f>
        <v>21</v>
      </c>
      <c r="B153" s="72" t="s">
        <v>87</v>
      </c>
      <c r="C153" s="73"/>
      <c r="D153" s="74"/>
      <c r="E153" s="75"/>
      <c r="F153" s="75"/>
    </row>
    <row r="154" spans="1:6" s="52" customFormat="1" ht="38.25" x14ac:dyDescent="0.2">
      <c r="A154" s="71"/>
      <c r="B154" s="78" t="s">
        <v>88</v>
      </c>
      <c r="C154" s="79"/>
      <c r="D154" s="74"/>
      <c r="E154" s="75"/>
      <c r="F154" s="75"/>
    </row>
    <row r="155" spans="1:6" s="52" customFormat="1" ht="14.25" x14ac:dyDescent="0.2">
      <c r="A155" s="71"/>
      <c r="B155" s="78"/>
      <c r="C155" s="79">
        <v>40</v>
      </c>
      <c r="D155" s="74" t="s">
        <v>14</v>
      </c>
      <c r="E155" s="57">
        <v>0</v>
      </c>
      <c r="F155" s="75">
        <f>C155*E155</f>
        <v>0</v>
      </c>
    </row>
    <row r="156" spans="1:6" s="52" customFormat="1" x14ac:dyDescent="0.2">
      <c r="A156" s="99"/>
      <c r="B156" s="100"/>
      <c r="C156" s="101"/>
      <c r="D156" s="102"/>
      <c r="E156" s="103"/>
      <c r="F156" s="103"/>
    </row>
    <row r="157" spans="1:6" s="110" customFormat="1" x14ac:dyDescent="0.2">
      <c r="A157" s="48"/>
      <c r="B157" s="44"/>
      <c r="C157" s="27"/>
      <c r="D157" s="28"/>
      <c r="E157" s="29"/>
      <c r="F157" s="27"/>
    </row>
    <row r="158" spans="1:6" s="52" customFormat="1" x14ac:dyDescent="0.2">
      <c r="A158" s="71">
        <f>COUNT($A$6:A157)+1</f>
        <v>22</v>
      </c>
      <c r="B158" s="72" t="s">
        <v>89</v>
      </c>
      <c r="C158" s="73"/>
      <c r="D158" s="74"/>
      <c r="E158" s="75"/>
      <c r="F158" s="75"/>
    </row>
    <row r="159" spans="1:6" s="52" customFormat="1" ht="114.75" x14ac:dyDescent="0.2">
      <c r="A159" s="71"/>
      <c r="B159" s="78" t="s">
        <v>90</v>
      </c>
      <c r="C159" s="79"/>
      <c r="D159" s="74"/>
      <c r="E159" s="75"/>
      <c r="F159" s="75"/>
    </row>
    <row r="160" spans="1:6" s="52" customFormat="1" x14ac:dyDescent="0.2">
      <c r="A160" s="89"/>
      <c r="B160" s="94" t="s">
        <v>30</v>
      </c>
      <c r="C160" s="91"/>
      <c r="D160" s="91"/>
      <c r="E160" s="92"/>
      <c r="F160" s="92"/>
    </row>
    <row r="161" spans="1:6" s="110" customFormat="1" ht="14.25" x14ac:dyDescent="0.2">
      <c r="A161" s="71"/>
      <c r="B161" s="78" t="s">
        <v>193</v>
      </c>
      <c r="C161" s="79">
        <v>2.2000000000000002</v>
      </c>
      <c r="D161" s="74" t="s">
        <v>14</v>
      </c>
      <c r="E161" s="57">
        <v>0</v>
      </c>
      <c r="F161" s="75">
        <f>C161*E161</f>
        <v>0</v>
      </c>
    </row>
    <row r="162" spans="1:6" s="52" customFormat="1" ht="14.25" x14ac:dyDescent="0.2">
      <c r="A162" s="71"/>
      <c r="B162" s="78" t="s">
        <v>194</v>
      </c>
      <c r="C162" s="79">
        <v>21</v>
      </c>
      <c r="D162" s="74" t="s">
        <v>14</v>
      </c>
      <c r="E162" s="57">
        <v>0</v>
      </c>
      <c r="F162" s="75">
        <f>C162*E162</f>
        <v>0</v>
      </c>
    </row>
    <row r="163" spans="1:6" s="110" customFormat="1" ht="14.25" x14ac:dyDescent="0.2">
      <c r="A163" s="71"/>
      <c r="B163" s="78" t="s">
        <v>195</v>
      </c>
      <c r="C163" s="79">
        <v>3</v>
      </c>
      <c r="D163" s="74" t="s">
        <v>14</v>
      </c>
      <c r="E163" s="57">
        <v>0</v>
      </c>
      <c r="F163" s="75">
        <f>C163*E163</f>
        <v>0</v>
      </c>
    </row>
    <row r="164" spans="1:6" s="52" customFormat="1" ht="14.25" x14ac:dyDescent="0.2">
      <c r="A164" s="71"/>
      <c r="B164" s="78" t="s">
        <v>196</v>
      </c>
      <c r="C164" s="79">
        <v>9.5</v>
      </c>
      <c r="D164" s="74" t="s">
        <v>14</v>
      </c>
      <c r="E164" s="57">
        <v>0</v>
      </c>
      <c r="F164" s="75">
        <f>C164*E164</f>
        <v>0</v>
      </c>
    </row>
    <row r="165" spans="1:6" s="52" customFormat="1" ht="14.25" x14ac:dyDescent="0.2">
      <c r="A165" s="71"/>
      <c r="B165" s="78" t="s">
        <v>197</v>
      </c>
      <c r="C165" s="79">
        <v>16</v>
      </c>
      <c r="D165" s="74" t="s">
        <v>14</v>
      </c>
      <c r="E165" s="57">
        <v>0</v>
      </c>
      <c r="F165" s="75">
        <f>C165*E165</f>
        <v>0</v>
      </c>
    </row>
    <row r="166" spans="1:6" s="52" customFormat="1" x14ac:dyDescent="0.2">
      <c r="A166" s="48"/>
      <c r="B166" s="44"/>
      <c r="C166" s="27"/>
      <c r="D166" s="28"/>
      <c r="E166" s="29"/>
      <c r="F166" s="27"/>
    </row>
    <row r="167" spans="1:6" s="52" customFormat="1" x14ac:dyDescent="0.2">
      <c r="A167" s="71">
        <f>COUNT($A$6:A166)+1</f>
        <v>23</v>
      </c>
      <c r="B167" s="72" t="s">
        <v>92</v>
      </c>
      <c r="C167" s="73"/>
      <c r="D167" s="74"/>
      <c r="E167" s="75"/>
      <c r="F167" s="75"/>
    </row>
    <row r="168" spans="1:6" s="52" customFormat="1" ht="25.5" x14ac:dyDescent="0.2">
      <c r="A168" s="71"/>
      <c r="B168" s="78" t="s">
        <v>93</v>
      </c>
      <c r="C168" s="79"/>
      <c r="D168" s="74"/>
      <c r="E168" s="75"/>
      <c r="F168" s="75"/>
    </row>
    <row r="169" spans="1:6" s="52" customFormat="1" x14ac:dyDescent="0.2">
      <c r="A169" s="71"/>
      <c r="B169" s="78"/>
      <c r="C169" s="79">
        <v>1</v>
      </c>
      <c r="D169" s="74" t="s">
        <v>24</v>
      </c>
      <c r="E169" s="80"/>
      <c r="F169" s="75">
        <f>C169*E169</f>
        <v>0</v>
      </c>
    </row>
    <row r="170" spans="1:6" s="52" customFormat="1" x14ac:dyDescent="0.2">
      <c r="A170" s="99"/>
      <c r="B170" s="100"/>
      <c r="C170" s="101"/>
      <c r="D170" s="102"/>
      <c r="E170" s="103"/>
      <c r="F170" s="103"/>
    </row>
    <row r="171" spans="1:6" s="52" customFormat="1" x14ac:dyDescent="0.2">
      <c r="A171" s="48"/>
      <c r="B171" s="44"/>
      <c r="C171" s="27"/>
      <c r="D171" s="28"/>
      <c r="E171" s="29"/>
      <c r="F171" s="27"/>
    </row>
    <row r="172" spans="1:6" s="52" customFormat="1" x14ac:dyDescent="0.2">
      <c r="A172" s="71">
        <f>COUNT($A$6:A171)+1</f>
        <v>24</v>
      </c>
      <c r="B172" s="72" t="s">
        <v>94</v>
      </c>
      <c r="C172" s="73"/>
      <c r="D172" s="74"/>
      <c r="E172" s="75"/>
      <c r="F172" s="75"/>
    </row>
    <row r="173" spans="1:6" s="52" customFormat="1" ht="25.5" x14ac:dyDescent="0.2">
      <c r="A173" s="71"/>
      <c r="B173" s="78" t="s">
        <v>95</v>
      </c>
      <c r="C173" s="79"/>
      <c r="D173" s="74"/>
      <c r="E173" s="75"/>
      <c r="F173" s="75"/>
    </row>
    <row r="174" spans="1:6" s="52" customFormat="1" x14ac:dyDescent="0.2">
      <c r="A174" s="71"/>
      <c r="B174" s="78"/>
      <c r="C174" s="79">
        <v>1</v>
      </c>
      <c r="D174" s="74" t="s">
        <v>24</v>
      </c>
      <c r="E174" s="80"/>
      <c r="F174" s="75">
        <f>C174*E174</f>
        <v>0</v>
      </c>
    </row>
    <row r="175" spans="1:6" s="52" customFormat="1" x14ac:dyDescent="0.2">
      <c r="A175" s="99"/>
      <c r="B175" s="100"/>
      <c r="C175" s="101"/>
      <c r="D175" s="102"/>
      <c r="E175" s="103"/>
      <c r="F175" s="103"/>
    </row>
    <row r="176" spans="1:6" s="52" customFormat="1" x14ac:dyDescent="0.2">
      <c r="A176" s="48"/>
      <c r="B176" s="44"/>
      <c r="C176" s="27"/>
      <c r="D176" s="28"/>
      <c r="E176" s="29"/>
      <c r="F176" s="27"/>
    </row>
    <row r="177" spans="1:6" s="52" customFormat="1" x14ac:dyDescent="0.2">
      <c r="A177" s="71">
        <f>COUNT($A$6:A176)+1</f>
        <v>25</v>
      </c>
      <c r="B177" s="72" t="s">
        <v>17</v>
      </c>
      <c r="C177" s="73"/>
      <c r="D177" s="74"/>
      <c r="E177" s="75"/>
      <c r="F177" s="75"/>
    </row>
    <row r="178" spans="1:6" s="52" customFormat="1" ht="38.25" x14ac:dyDescent="0.2">
      <c r="A178" s="71"/>
      <c r="B178" s="78" t="s">
        <v>96</v>
      </c>
      <c r="C178" s="79"/>
      <c r="D178" s="74"/>
      <c r="E178" s="75"/>
      <c r="F178" s="75"/>
    </row>
    <row r="179" spans="1:6" s="52" customFormat="1" x14ac:dyDescent="0.2">
      <c r="B179" s="97"/>
      <c r="C179" s="91"/>
      <c r="D179" s="112">
        <v>0.1</v>
      </c>
      <c r="E179" s="92"/>
      <c r="F179" s="75">
        <f>SUM(F9:F175)*D179</f>
        <v>0</v>
      </c>
    </row>
    <row r="180" spans="1:6" s="52" customFormat="1" x14ac:dyDescent="0.2">
      <c r="A180" s="89"/>
      <c r="B180" s="132"/>
      <c r="C180" s="91"/>
      <c r="D180" s="112"/>
      <c r="E180" s="92"/>
      <c r="F180" s="92"/>
    </row>
    <row r="181" spans="1:6" s="52" customFormat="1" x14ac:dyDescent="0.2">
      <c r="A181" s="133"/>
      <c r="B181" s="134" t="s">
        <v>97</v>
      </c>
      <c r="C181" s="135"/>
      <c r="D181" s="136"/>
      <c r="E181" s="137" t="s">
        <v>13</v>
      </c>
      <c r="F181" s="137">
        <f>SUM(F9:F180)</f>
        <v>0</v>
      </c>
    </row>
  </sheetData>
  <sheetProtection algorithmName="SHA-512" hashValue="DsdqOhtP8DNcT+NkLfh428J1BWu74Zh3+TOnxqbGepJAeDZNaw04plo14q2XNBYtUTcVhwe8lecwhlhXli6Znw==" saltValue="5xby1YI5qHLNsHF8aqzzCw==" spinCount="100000" sheet="1" objects="1" scenarios="1"/>
  <pageMargins left="0.78740157480314965" right="0.27559055118110237" top="0.86614173228346458" bottom="0.74803149606299213" header="0.31496062992125984" footer="0.31496062992125984"/>
  <pageSetup paperSize="9" orientation="portrait" r:id="rId1"/>
  <headerFooter alignWithMargins="0">
    <oddHeader>&amp;L&amp;"Arial,Navadno"&amp;8ENERGETIKA LJUBLJANA d.o.o.
SEKTOR ZA INVESTICIJE IN RAZVOJ - SLUŽBA ZA PROJEKTIRANJE
št. projekta: 35/C-2800</oddHeader>
    <oddFooter>&amp;LENLJ-SIR-127/25&amp;C&amp;"Arial,Navadno"&amp;P / &amp;N</oddFooter>
  </headerFooter>
  <rowBreaks count="5" manualBreakCount="5">
    <brk id="33" max="5" man="1"/>
    <brk id="46" max="5" man="1"/>
    <brk id="84" max="5" man="1"/>
    <brk id="116" max="5" man="1"/>
    <brk id="156"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5C6AEA-D44F-417D-A39B-7FF00AFF14D2}">
  <dimension ref="A1:F198"/>
  <sheetViews>
    <sheetView zoomScaleNormal="100" zoomScaleSheetLayoutView="115" workbookViewId="0"/>
  </sheetViews>
  <sheetFormatPr defaultColWidth="9.140625" defaultRowHeight="12.75" x14ac:dyDescent="0.2"/>
  <cols>
    <col min="1" max="1" width="5.7109375" style="22" customWidth="1"/>
    <col min="2" max="2" width="50.7109375" style="47" customWidth="1"/>
    <col min="3" max="3" width="7.7109375" style="25" customWidth="1"/>
    <col min="4" max="4" width="4.7109375" style="26" customWidth="1"/>
    <col min="5" max="5" width="11.7109375" style="24" customWidth="1"/>
    <col min="6" max="6" width="12.7109375" style="25" customWidth="1"/>
    <col min="7" max="16384" width="9.140625" style="26"/>
  </cols>
  <sheetData>
    <row r="1" spans="1:6" x14ac:dyDescent="0.2">
      <c r="A1" s="21" t="s">
        <v>25</v>
      </c>
      <c r="B1" s="43" t="s">
        <v>5</v>
      </c>
      <c r="C1" s="22"/>
      <c r="D1" s="23"/>
    </row>
    <row r="2" spans="1:6" x14ac:dyDescent="0.2">
      <c r="A2" s="21" t="s">
        <v>98</v>
      </c>
      <c r="B2" s="43" t="s">
        <v>26</v>
      </c>
      <c r="C2" s="22"/>
      <c r="D2" s="23"/>
    </row>
    <row r="3" spans="1:6" x14ac:dyDescent="0.2">
      <c r="A3" s="21" t="s">
        <v>124</v>
      </c>
      <c r="B3" s="43" t="s">
        <v>125</v>
      </c>
      <c r="C3" s="22"/>
      <c r="D3" s="23"/>
    </row>
    <row r="4" spans="1:6" x14ac:dyDescent="0.2">
      <c r="A4" s="21"/>
      <c r="B4" s="43" t="s">
        <v>126</v>
      </c>
      <c r="C4" s="22"/>
      <c r="D4" s="23"/>
    </row>
    <row r="5" spans="1:6" ht="76.5" x14ac:dyDescent="0.2">
      <c r="A5" s="53" t="s">
        <v>0</v>
      </c>
      <c r="B5" s="54" t="s">
        <v>8</v>
      </c>
      <c r="C5" s="55" t="s">
        <v>6</v>
      </c>
      <c r="D5" s="55" t="s">
        <v>7</v>
      </c>
      <c r="E5" s="56" t="s">
        <v>10</v>
      </c>
      <c r="F5" s="56" t="s">
        <v>11</v>
      </c>
    </row>
    <row r="6" spans="1:6" s="52" customFormat="1" x14ac:dyDescent="0.2">
      <c r="A6" s="48"/>
      <c r="B6" s="44"/>
      <c r="C6" s="27"/>
      <c r="D6" s="28"/>
      <c r="E6" s="29"/>
      <c r="F6" s="27"/>
    </row>
    <row r="7" spans="1:6" s="52" customFormat="1" x14ac:dyDescent="0.2">
      <c r="A7" s="71">
        <f>COUNT($A$5:A6)+1</f>
        <v>1</v>
      </c>
      <c r="B7" s="72" t="s">
        <v>32</v>
      </c>
      <c r="C7" s="73"/>
      <c r="D7" s="74"/>
      <c r="E7" s="75"/>
      <c r="F7" s="75"/>
    </row>
    <row r="8" spans="1:6" s="52" customFormat="1" ht="51" x14ac:dyDescent="0.2">
      <c r="A8" s="71"/>
      <c r="B8" s="118" t="s">
        <v>127</v>
      </c>
      <c r="C8" s="73"/>
      <c r="D8" s="74"/>
      <c r="E8" s="75"/>
      <c r="F8" s="75"/>
    </row>
    <row r="9" spans="1:6" s="52" customFormat="1" ht="14.25" x14ac:dyDescent="0.2">
      <c r="A9" s="71"/>
      <c r="B9" s="78" t="s">
        <v>128</v>
      </c>
      <c r="C9" s="79">
        <v>3</v>
      </c>
      <c r="D9" s="74" t="s">
        <v>14</v>
      </c>
      <c r="E9" s="57">
        <v>0</v>
      </c>
      <c r="F9" s="75">
        <f t="shared" ref="F9:F12" si="0">C9*E9</f>
        <v>0</v>
      </c>
    </row>
    <row r="10" spans="1:6" s="52" customFormat="1" ht="14.25" x14ac:dyDescent="0.2">
      <c r="A10" s="71"/>
      <c r="B10" s="78" t="s">
        <v>33</v>
      </c>
      <c r="C10" s="79">
        <v>9</v>
      </c>
      <c r="D10" s="74" t="s">
        <v>14</v>
      </c>
      <c r="E10" s="57">
        <v>0</v>
      </c>
      <c r="F10" s="75">
        <f t="shared" si="0"/>
        <v>0</v>
      </c>
    </row>
    <row r="11" spans="1:6" s="52" customFormat="1" ht="14.25" x14ac:dyDescent="0.2">
      <c r="A11" s="71"/>
      <c r="B11" s="78" t="s">
        <v>34</v>
      </c>
      <c r="C11" s="79">
        <v>2</v>
      </c>
      <c r="D11" s="74" t="s">
        <v>14</v>
      </c>
      <c r="E11" s="57">
        <v>0</v>
      </c>
      <c r="F11" s="75">
        <f t="shared" si="0"/>
        <v>0</v>
      </c>
    </row>
    <row r="12" spans="1:6" s="52" customFormat="1" ht="14.25" x14ac:dyDescent="0.2">
      <c r="A12" s="71"/>
      <c r="B12" s="78" t="s">
        <v>129</v>
      </c>
      <c r="C12" s="79">
        <v>2.5</v>
      </c>
      <c r="D12" s="74" t="s">
        <v>14</v>
      </c>
      <c r="E12" s="57">
        <v>0</v>
      </c>
      <c r="F12" s="75">
        <f t="shared" si="0"/>
        <v>0</v>
      </c>
    </row>
    <row r="13" spans="1:6" s="52" customFormat="1" ht="14.25" x14ac:dyDescent="0.2">
      <c r="A13" s="71"/>
      <c r="B13" s="78" t="s">
        <v>100</v>
      </c>
      <c r="C13" s="79">
        <v>11</v>
      </c>
      <c r="D13" s="74" t="s">
        <v>14</v>
      </c>
      <c r="E13" s="57">
        <v>0</v>
      </c>
      <c r="F13" s="75">
        <f>C13*E13</f>
        <v>0</v>
      </c>
    </row>
    <row r="14" spans="1:6" s="52" customFormat="1" x14ac:dyDescent="0.2">
      <c r="A14" s="99"/>
      <c r="B14" s="100"/>
      <c r="C14" s="101"/>
      <c r="D14" s="102"/>
      <c r="E14" s="103"/>
      <c r="F14" s="103"/>
    </row>
    <row r="15" spans="1:6" s="52" customFormat="1" x14ac:dyDescent="0.2">
      <c r="A15" s="48"/>
      <c r="B15" s="44"/>
      <c r="C15" s="27"/>
      <c r="D15" s="28"/>
      <c r="E15" s="29"/>
      <c r="F15" s="27"/>
    </row>
    <row r="16" spans="1:6" s="52" customFormat="1" x14ac:dyDescent="0.2">
      <c r="A16" s="71">
        <f>COUNT($A$5:A15)+1</f>
        <v>2</v>
      </c>
      <c r="B16" s="72" t="s">
        <v>35</v>
      </c>
      <c r="C16" s="73"/>
      <c r="D16" s="74"/>
      <c r="E16" s="75"/>
      <c r="F16" s="75"/>
    </row>
    <row r="17" spans="1:6" s="52" customFormat="1" ht="38.25" x14ac:dyDescent="0.2">
      <c r="A17" s="71"/>
      <c r="B17" s="118" t="s">
        <v>36</v>
      </c>
      <c r="C17" s="79">
        <v>16</v>
      </c>
      <c r="D17" s="74" t="s">
        <v>14</v>
      </c>
      <c r="E17" s="57">
        <v>0</v>
      </c>
      <c r="F17" s="75">
        <f>C17*E17</f>
        <v>0</v>
      </c>
    </row>
    <row r="18" spans="1:6" s="52" customFormat="1" x14ac:dyDescent="0.2">
      <c r="A18" s="99"/>
      <c r="B18" s="100"/>
      <c r="C18" s="101"/>
      <c r="D18" s="102"/>
      <c r="E18" s="103"/>
      <c r="F18" s="103"/>
    </row>
    <row r="19" spans="1:6" s="52" customFormat="1" x14ac:dyDescent="0.2">
      <c r="A19" s="48"/>
      <c r="B19" s="44"/>
      <c r="C19" s="27"/>
      <c r="D19" s="28"/>
      <c r="E19" s="29"/>
      <c r="F19" s="27"/>
    </row>
    <row r="20" spans="1:6" s="52" customFormat="1" x14ac:dyDescent="0.2">
      <c r="A20" s="71">
        <f>COUNT($A$5:A19)+1</f>
        <v>3</v>
      </c>
      <c r="B20" s="72" t="s">
        <v>37</v>
      </c>
      <c r="C20" s="73"/>
      <c r="D20" s="74"/>
      <c r="E20" s="75"/>
      <c r="F20" s="75"/>
    </row>
    <row r="21" spans="1:6" s="52" customFormat="1" ht="38.25" x14ac:dyDescent="0.2">
      <c r="A21" s="71"/>
      <c r="B21" s="118" t="s">
        <v>38</v>
      </c>
      <c r="C21" s="73"/>
      <c r="D21" s="74"/>
      <c r="E21" s="75"/>
      <c r="F21" s="75"/>
    </row>
    <row r="22" spans="1:6" s="52" customFormat="1" x14ac:dyDescent="0.2">
      <c r="A22" s="71"/>
      <c r="B22" s="78" t="s">
        <v>130</v>
      </c>
      <c r="C22" s="79">
        <v>5</v>
      </c>
      <c r="D22" s="74" t="s">
        <v>16</v>
      </c>
      <c r="E22" s="57">
        <v>0</v>
      </c>
      <c r="F22" s="75">
        <f>C22*E22</f>
        <v>0</v>
      </c>
    </row>
    <row r="23" spans="1:6" s="52" customFormat="1" x14ac:dyDescent="0.2">
      <c r="A23" s="99"/>
      <c r="B23" s="100"/>
      <c r="C23" s="101"/>
      <c r="D23" s="102"/>
      <c r="E23" s="103"/>
      <c r="F23" s="103"/>
    </row>
    <row r="24" spans="1:6" s="52" customFormat="1" x14ac:dyDescent="0.2">
      <c r="A24" s="48"/>
      <c r="B24" s="44"/>
      <c r="C24" s="27"/>
      <c r="D24" s="28"/>
      <c r="E24" s="29"/>
      <c r="F24" s="27"/>
    </row>
    <row r="25" spans="1:6" s="52" customFormat="1" x14ac:dyDescent="0.2">
      <c r="A25" s="71">
        <f>COUNT($A$5:A24)+1</f>
        <v>4</v>
      </c>
      <c r="B25" s="72" t="s">
        <v>131</v>
      </c>
      <c r="C25" s="73"/>
      <c r="D25" s="74"/>
      <c r="E25" s="75"/>
      <c r="F25" s="75"/>
    </row>
    <row r="26" spans="1:6" s="52" customFormat="1" ht="25.5" x14ac:dyDescent="0.2">
      <c r="A26" s="71"/>
      <c r="B26" s="118" t="s">
        <v>132</v>
      </c>
      <c r="C26" s="73"/>
      <c r="D26" s="74"/>
      <c r="E26" s="75"/>
      <c r="F26" s="75"/>
    </row>
    <row r="27" spans="1:6" s="52" customFormat="1" x14ac:dyDescent="0.2">
      <c r="A27" s="71"/>
      <c r="B27" s="78" t="s">
        <v>133</v>
      </c>
      <c r="C27" s="79">
        <v>4</v>
      </c>
      <c r="D27" s="74" t="s">
        <v>1</v>
      </c>
      <c r="E27" s="57">
        <v>0</v>
      </c>
      <c r="F27" s="75">
        <f>C27*E27</f>
        <v>0</v>
      </c>
    </row>
    <row r="28" spans="1:6" s="52" customFormat="1" x14ac:dyDescent="0.2">
      <c r="A28" s="99"/>
      <c r="B28" s="100"/>
      <c r="C28" s="101"/>
      <c r="D28" s="102"/>
      <c r="E28" s="103"/>
      <c r="F28" s="103"/>
    </row>
    <row r="29" spans="1:6" s="52" customFormat="1" x14ac:dyDescent="0.2">
      <c r="A29" s="48"/>
      <c r="B29" s="44"/>
      <c r="C29" s="27"/>
      <c r="D29" s="28"/>
      <c r="E29" s="29"/>
      <c r="F29" s="27"/>
    </row>
    <row r="30" spans="1:6" s="52" customFormat="1" ht="140.25" x14ac:dyDescent="0.2">
      <c r="A30" s="71">
        <f>COUNT($A$5:A29)+1</f>
        <v>5</v>
      </c>
      <c r="B30" s="72" t="s">
        <v>134</v>
      </c>
      <c r="C30" s="73"/>
      <c r="D30" s="74"/>
      <c r="E30" s="75"/>
      <c r="F30" s="75"/>
    </row>
    <row r="31" spans="1:6" s="52" customFormat="1" x14ac:dyDescent="0.2">
      <c r="A31" s="66"/>
      <c r="B31" s="76" t="s">
        <v>41</v>
      </c>
      <c r="C31" s="77"/>
      <c r="D31" s="69"/>
      <c r="E31" s="70"/>
      <c r="F31" s="70"/>
    </row>
    <row r="32" spans="1:6" s="52" customFormat="1" x14ac:dyDescent="0.2">
      <c r="A32" s="71"/>
      <c r="B32" s="78" t="s">
        <v>121</v>
      </c>
      <c r="C32" s="79">
        <v>1</v>
      </c>
      <c r="D32" s="74" t="s">
        <v>1</v>
      </c>
      <c r="E32" s="57">
        <v>0</v>
      </c>
      <c r="F32" s="75">
        <f>C32*E32</f>
        <v>0</v>
      </c>
    </row>
    <row r="33" spans="1:6" s="52" customFormat="1" x14ac:dyDescent="0.2">
      <c r="A33" s="71"/>
      <c r="B33" s="78" t="s">
        <v>135</v>
      </c>
      <c r="C33" s="79">
        <v>1</v>
      </c>
      <c r="D33" s="74" t="s">
        <v>1</v>
      </c>
      <c r="E33" s="57">
        <v>0</v>
      </c>
      <c r="F33" s="75">
        <f>C33*E33</f>
        <v>0</v>
      </c>
    </row>
    <row r="34" spans="1:6" s="52" customFormat="1" x14ac:dyDescent="0.2">
      <c r="A34" s="99"/>
      <c r="B34" s="100"/>
      <c r="C34" s="101"/>
      <c r="D34" s="102"/>
      <c r="E34" s="103"/>
      <c r="F34" s="103"/>
    </row>
    <row r="35" spans="1:6" s="52" customFormat="1" x14ac:dyDescent="0.2">
      <c r="A35" s="48"/>
      <c r="B35" s="44"/>
      <c r="C35" s="27"/>
      <c r="D35" s="28"/>
      <c r="E35" s="29"/>
      <c r="F35" s="27"/>
    </row>
    <row r="36" spans="1:6" s="52" customFormat="1" x14ac:dyDescent="0.2">
      <c r="A36" s="71">
        <f>COUNT($A$5:A34)+1</f>
        <v>6</v>
      </c>
      <c r="B36" s="72" t="s">
        <v>43</v>
      </c>
      <c r="C36" s="73"/>
      <c r="D36" s="74"/>
      <c r="E36" s="75"/>
      <c r="F36" s="75"/>
    </row>
    <row r="37" spans="1:6" s="52" customFormat="1" ht="198.2" customHeight="1" x14ac:dyDescent="0.2">
      <c r="A37" s="71"/>
      <c r="B37" s="78" t="s">
        <v>44</v>
      </c>
      <c r="C37" s="79"/>
      <c r="D37" s="74"/>
      <c r="E37" s="75"/>
      <c r="F37" s="75"/>
    </row>
    <row r="38" spans="1:6" s="52" customFormat="1" x14ac:dyDescent="0.2">
      <c r="A38" s="82"/>
      <c r="B38" s="83" t="s">
        <v>41</v>
      </c>
      <c r="C38" s="77"/>
      <c r="D38" s="69"/>
      <c r="E38" s="70"/>
      <c r="F38" s="70"/>
    </row>
    <row r="39" spans="1:6" s="52" customFormat="1" x14ac:dyDescent="0.2">
      <c r="A39" s="71"/>
      <c r="B39" s="78" t="s">
        <v>136</v>
      </c>
      <c r="C39" s="79">
        <v>1</v>
      </c>
      <c r="D39" s="74" t="s">
        <v>1</v>
      </c>
      <c r="E39" s="57">
        <v>0</v>
      </c>
      <c r="F39" s="75">
        <f t="shared" ref="F39:F41" si="1">C39*E39</f>
        <v>0</v>
      </c>
    </row>
    <row r="40" spans="1:6" s="52" customFormat="1" x14ac:dyDescent="0.2">
      <c r="A40" s="71"/>
      <c r="B40" s="78" t="s">
        <v>137</v>
      </c>
      <c r="C40" s="79">
        <v>1</v>
      </c>
      <c r="D40" s="74" t="s">
        <v>1</v>
      </c>
      <c r="E40" s="57">
        <v>0</v>
      </c>
      <c r="F40" s="75">
        <f t="shared" si="1"/>
        <v>0</v>
      </c>
    </row>
    <row r="41" spans="1:6" s="52" customFormat="1" x14ac:dyDescent="0.2">
      <c r="A41" s="71"/>
      <c r="B41" s="78" t="s">
        <v>45</v>
      </c>
      <c r="C41" s="79">
        <v>1</v>
      </c>
      <c r="D41" s="74" t="s">
        <v>1</v>
      </c>
      <c r="E41" s="57">
        <v>0</v>
      </c>
      <c r="F41" s="75">
        <f t="shared" si="1"/>
        <v>0</v>
      </c>
    </row>
    <row r="42" spans="1:6" s="52" customFormat="1" x14ac:dyDescent="0.2">
      <c r="A42" s="99"/>
      <c r="B42" s="100"/>
      <c r="C42" s="101"/>
      <c r="D42" s="102"/>
      <c r="E42" s="103"/>
      <c r="F42" s="103"/>
    </row>
    <row r="43" spans="1:6" s="52" customFormat="1" x14ac:dyDescent="0.2">
      <c r="A43" s="48"/>
      <c r="B43" s="44"/>
      <c r="C43" s="27"/>
      <c r="D43" s="28"/>
      <c r="E43" s="29"/>
      <c r="F43" s="27"/>
    </row>
    <row r="44" spans="1:6" s="52" customFormat="1" ht="216.75" x14ac:dyDescent="0.2">
      <c r="A44" s="71">
        <f>COUNT($A$5:A38)+1</f>
        <v>7</v>
      </c>
      <c r="B44" s="72" t="s">
        <v>46</v>
      </c>
      <c r="C44" s="73"/>
      <c r="D44" s="74"/>
      <c r="E44" s="75"/>
      <c r="F44" s="75"/>
    </row>
    <row r="45" spans="1:6" s="52" customFormat="1" x14ac:dyDescent="0.2">
      <c r="A45" s="82"/>
      <c r="B45" s="83" t="s">
        <v>41</v>
      </c>
      <c r="C45" s="77"/>
      <c r="D45" s="69"/>
      <c r="E45" s="70"/>
      <c r="F45" s="70"/>
    </row>
    <row r="46" spans="1:6" s="52" customFormat="1" x14ac:dyDescent="0.2">
      <c r="A46" s="71"/>
      <c r="B46" s="78" t="s">
        <v>138</v>
      </c>
      <c r="C46" s="79">
        <v>1</v>
      </c>
      <c r="D46" s="74" t="s">
        <v>1</v>
      </c>
      <c r="E46" s="57">
        <v>0</v>
      </c>
      <c r="F46" s="75">
        <f t="shared" ref="F46" si="2">C46*E46</f>
        <v>0</v>
      </c>
    </row>
    <row r="47" spans="1:6" s="52" customFormat="1" x14ac:dyDescent="0.2">
      <c r="A47" s="99"/>
      <c r="B47" s="100"/>
      <c r="C47" s="101"/>
      <c r="D47" s="102"/>
      <c r="E47" s="103"/>
      <c r="F47" s="103"/>
    </row>
    <row r="48" spans="1:6" s="52" customFormat="1" x14ac:dyDescent="0.2">
      <c r="A48" s="48"/>
      <c r="B48" s="44"/>
      <c r="C48" s="27"/>
      <c r="D48" s="28"/>
      <c r="E48" s="29"/>
      <c r="F48" s="27"/>
    </row>
    <row r="49" spans="1:6" s="52" customFormat="1" x14ac:dyDescent="0.2">
      <c r="A49" s="71">
        <f>COUNT($A$6:A48)+1</f>
        <v>8</v>
      </c>
      <c r="B49" s="72" t="s">
        <v>248</v>
      </c>
      <c r="C49" s="73"/>
      <c r="D49" s="74"/>
      <c r="E49" s="75"/>
      <c r="F49" s="75"/>
    </row>
    <row r="50" spans="1:6" s="52" customFormat="1" ht="51" x14ac:dyDescent="0.2">
      <c r="A50" s="71"/>
      <c r="B50" s="78" t="s">
        <v>249</v>
      </c>
      <c r="C50" s="79"/>
      <c r="D50" s="74"/>
      <c r="E50" s="75"/>
      <c r="F50" s="75"/>
    </row>
    <row r="51" spans="1:6" s="52" customFormat="1" x14ac:dyDescent="0.2">
      <c r="A51" s="77"/>
      <c r="B51" s="90" t="s">
        <v>31</v>
      </c>
      <c r="C51" s="91"/>
      <c r="D51" s="91"/>
      <c r="E51" s="92"/>
      <c r="F51" s="92"/>
    </row>
    <row r="52" spans="1:6" s="52" customFormat="1" x14ac:dyDescent="0.2">
      <c r="A52" s="71"/>
      <c r="B52" s="78" t="s">
        <v>250</v>
      </c>
      <c r="C52" s="79">
        <v>1</v>
      </c>
      <c r="D52" s="74" t="s">
        <v>1</v>
      </c>
      <c r="E52" s="57">
        <v>0</v>
      </c>
      <c r="F52" s="75">
        <f t="shared" ref="F52" si="3">C52*E52</f>
        <v>0</v>
      </c>
    </row>
    <row r="53" spans="1:6" s="52" customFormat="1" x14ac:dyDescent="0.2">
      <c r="A53" s="99"/>
      <c r="B53" s="100"/>
      <c r="C53" s="101"/>
      <c r="D53" s="102"/>
      <c r="E53" s="103"/>
      <c r="F53" s="103"/>
    </row>
    <row r="54" spans="1:6" s="52" customFormat="1" x14ac:dyDescent="0.2">
      <c r="A54" s="48"/>
      <c r="B54" s="44"/>
      <c r="C54" s="27"/>
      <c r="D54" s="28"/>
      <c r="E54" s="29"/>
      <c r="F54" s="27"/>
    </row>
    <row r="55" spans="1:6" s="52" customFormat="1" x14ac:dyDescent="0.2">
      <c r="A55" s="71">
        <f>COUNT($A$6:A54)+1</f>
        <v>9</v>
      </c>
      <c r="B55" s="72" t="s">
        <v>50</v>
      </c>
      <c r="C55" s="73"/>
      <c r="D55" s="74"/>
      <c r="E55" s="75"/>
      <c r="F55" s="75"/>
    </row>
    <row r="56" spans="1:6" s="52" customFormat="1" ht="38.25" x14ac:dyDescent="0.2">
      <c r="A56" s="71"/>
      <c r="B56" s="78" t="s">
        <v>51</v>
      </c>
      <c r="C56" s="79"/>
      <c r="D56" s="74"/>
      <c r="E56" s="75"/>
      <c r="F56" s="75"/>
    </row>
    <row r="57" spans="1:6" s="52" customFormat="1" x14ac:dyDescent="0.2">
      <c r="A57" s="89"/>
      <c r="B57" s="90" t="s">
        <v>30</v>
      </c>
      <c r="C57" s="91"/>
      <c r="D57" s="91"/>
      <c r="E57" s="92"/>
      <c r="F57" s="92"/>
    </row>
    <row r="58" spans="1:6" s="52" customFormat="1" ht="14.25" x14ac:dyDescent="0.2">
      <c r="A58" s="71"/>
      <c r="B58" s="78" t="s">
        <v>139</v>
      </c>
      <c r="C58" s="79">
        <v>4</v>
      </c>
      <c r="D58" s="74" t="s">
        <v>9</v>
      </c>
      <c r="E58" s="57">
        <v>0</v>
      </c>
      <c r="F58" s="75">
        <f t="shared" ref="F58:F63" si="4">C58*E58</f>
        <v>0</v>
      </c>
    </row>
    <row r="59" spans="1:6" s="52" customFormat="1" ht="14.25" x14ac:dyDescent="0.2">
      <c r="A59" s="71"/>
      <c r="B59" s="78" t="s">
        <v>52</v>
      </c>
      <c r="C59" s="79">
        <v>6</v>
      </c>
      <c r="D59" s="74" t="s">
        <v>9</v>
      </c>
      <c r="E59" s="57">
        <v>0</v>
      </c>
      <c r="F59" s="75">
        <f t="shared" si="4"/>
        <v>0</v>
      </c>
    </row>
    <row r="60" spans="1:6" s="52" customFormat="1" ht="14.25" x14ac:dyDescent="0.2">
      <c r="A60" s="71"/>
      <c r="B60" s="78" t="s">
        <v>53</v>
      </c>
      <c r="C60" s="79">
        <v>6</v>
      </c>
      <c r="D60" s="74" t="s">
        <v>9</v>
      </c>
      <c r="E60" s="57">
        <v>0</v>
      </c>
      <c r="F60" s="75">
        <f t="shared" si="4"/>
        <v>0</v>
      </c>
    </row>
    <row r="61" spans="1:6" s="52" customFormat="1" ht="14.25" x14ac:dyDescent="0.2">
      <c r="A61" s="71"/>
      <c r="B61" s="78" t="s">
        <v>140</v>
      </c>
      <c r="C61" s="79">
        <v>2</v>
      </c>
      <c r="D61" s="74" t="s">
        <v>9</v>
      </c>
      <c r="E61" s="57">
        <v>0</v>
      </c>
      <c r="F61" s="75">
        <f t="shared" si="4"/>
        <v>0</v>
      </c>
    </row>
    <row r="62" spans="1:6" s="52" customFormat="1" ht="14.25" x14ac:dyDescent="0.2">
      <c r="A62" s="71"/>
      <c r="B62" s="78" t="s">
        <v>141</v>
      </c>
      <c r="C62" s="79">
        <v>2</v>
      </c>
      <c r="D62" s="74" t="s">
        <v>9</v>
      </c>
      <c r="E62" s="57">
        <v>0</v>
      </c>
      <c r="F62" s="75">
        <f t="shared" si="4"/>
        <v>0</v>
      </c>
    </row>
    <row r="63" spans="1:6" s="52" customFormat="1" ht="14.25" x14ac:dyDescent="0.2">
      <c r="A63" s="71"/>
      <c r="B63" s="78" t="s">
        <v>142</v>
      </c>
      <c r="C63" s="79">
        <v>2</v>
      </c>
      <c r="D63" s="74" t="s">
        <v>9</v>
      </c>
      <c r="E63" s="57">
        <v>0</v>
      </c>
      <c r="F63" s="75">
        <f t="shared" si="4"/>
        <v>0</v>
      </c>
    </row>
    <row r="64" spans="1:6" s="52" customFormat="1" x14ac:dyDescent="0.2">
      <c r="A64" s="99"/>
      <c r="B64" s="100"/>
      <c r="C64" s="101"/>
      <c r="D64" s="102"/>
      <c r="E64" s="103"/>
      <c r="F64" s="103"/>
    </row>
    <row r="65" spans="1:6" s="52" customFormat="1" x14ac:dyDescent="0.2">
      <c r="A65" s="48"/>
      <c r="B65" s="44"/>
      <c r="C65" s="27"/>
      <c r="D65" s="28"/>
      <c r="E65" s="29"/>
      <c r="F65" s="27"/>
    </row>
    <row r="66" spans="1:6" s="52" customFormat="1" x14ac:dyDescent="0.2">
      <c r="A66" s="71">
        <f>COUNT($A$6:A65)+1</f>
        <v>10</v>
      </c>
      <c r="B66" s="72" t="s">
        <v>56</v>
      </c>
      <c r="C66" s="73"/>
      <c r="D66" s="74"/>
      <c r="E66" s="75"/>
      <c r="F66" s="75"/>
    </row>
    <row r="67" spans="1:6" s="52" customFormat="1" ht="38.25" x14ac:dyDescent="0.2">
      <c r="A67" s="71"/>
      <c r="B67" s="78" t="s">
        <v>57</v>
      </c>
      <c r="C67" s="79"/>
      <c r="D67" s="74"/>
      <c r="E67" s="75"/>
      <c r="F67" s="75"/>
    </row>
    <row r="68" spans="1:6" s="52" customFormat="1" x14ac:dyDescent="0.2">
      <c r="A68" s="93"/>
      <c r="B68" s="90" t="s">
        <v>31</v>
      </c>
      <c r="C68" s="91"/>
      <c r="D68" s="91"/>
      <c r="E68" s="92"/>
      <c r="F68" s="92"/>
    </row>
    <row r="69" spans="1:6" s="52" customFormat="1" x14ac:dyDescent="0.2">
      <c r="A69" s="71"/>
      <c r="B69" s="78" t="s">
        <v>58</v>
      </c>
      <c r="C69" s="79">
        <v>8</v>
      </c>
      <c r="D69" s="74" t="s">
        <v>1</v>
      </c>
      <c r="E69" s="57">
        <v>0</v>
      </c>
      <c r="F69" s="75">
        <f t="shared" ref="F69:F71" si="5">C69*E69</f>
        <v>0</v>
      </c>
    </row>
    <row r="70" spans="1:6" s="52" customFormat="1" x14ac:dyDescent="0.2">
      <c r="A70" s="71"/>
      <c r="B70" s="78" t="s">
        <v>59</v>
      </c>
      <c r="C70" s="79">
        <v>8</v>
      </c>
      <c r="D70" s="74" t="s">
        <v>1</v>
      </c>
      <c r="E70" s="57">
        <v>0</v>
      </c>
      <c r="F70" s="75">
        <f t="shared" si="5"/>
        <v>0</v>
      </c>
    </row>
    <row r="71" spans="1:6" s="52" customFormat="1" x14ac:dyDescent="0.2">
      <c r="A71" s="71"/>
      <c r="B71" s="78" t="s">
        <v>143</v>
      </c>
      <c r="C71" s="79">
        <v>2</v>
      </c>
      <c r="D71" s="74" t="s">
        <v>1</v>
      </c>
      <c r="E71" s="57">
        <v>0</v>
      </c>
      <c r="F71" s="75">
        <f t="shared" si="5"/>
        <v>0</v>
      </c>
    </row>
    <row r="72" spans="1:6" s="52" customFormat="1" x14ac:dyDescent="0.2">
      <c r="A72" s="99"/>
      <c r="B72" s="100"/>
      <c r="C72" s="101"/>
      <c r="D72" s="102"/>
      <c r="E72" s="103"/>
      <c r="F72" s="103"/>
    </row>
    <row r="73" spans="1:6" s="52" customFormat="1" x14ac:dyDescent="0.2">
      <c r="A73" s="48"/>
      <c r="B73" s="44"/>
      <c r="C73" s="27"/>
      <c r="D73" s="28"/>
      <c r="E73" s="29"/>
      <c r="F73" s="27"/>
    </row>
    <row r="74" spans="1:6" s="52" customFormat="1" x14ac:dyDescent="0.2">
      <c r="A74" s="71">
        <f>COUNT($A$6:A73)+1</f>
        <v>11</v>
      </c>
      <c r="B74" s="72" t="s">
        <v>144</v>
      </c>
      <c r="C74" s="73"/>
      <c r="D74" s="74"/>
      <c r="E74" s="75"/>
      <c r="F74" s="75"/>
    </row>
    <row r="75" spans="1:6" s="52" customFormat="1" ht="38.25" x14ac:dyDescent="0.2">
      <c r="A75" s="71"/>
      <c r="B75" s="78" t="s">
        <v>145</v>
      </c>
      <c r="C75" s="79"/>
      <c r="D75" s="74"/>
      <c r="E75" s="75"/>
      <c r="F75" s="75"/>
    </row>
    <row r="76" spans="1:6" s="52" customFormat="1" x14ac:dyDescent="0.2">
      <c r="A76" s="77"/>
      <c r="B76" s="90" t="s">
        <v>31</v>
      </c>
      <c r="C76" s="91"/>
      <c r="D76" s="91"/>
      <c r="E76" s="92"/>
      <c r="F76" s="92"/>
    </row>
    <row r="77" spans="1:6" s="52" customFormat="1" x14ac:dyDescent="0.2">
      <c r="A77" s="71"/>
      <c r="B77" s="78" t="s">
        <v>146</v>
      </c>
      <c r="C77" s="79">
        <v>2</v>
      </c>
      <c r="D77" s="74" t="s">
        <v>1</v>
      </c>
      <c r="E77" s="57">
        <v>0</v>
      </c>
      <c r="F77" s="75">
        <f t="shared" ref="F77:F79" si="6">C77*E77</f>
        <v>0</v>
      </c>
    </row>
    <row r="78" spans="1:6" s="52" customFormat="1" x14ac:dyDescent="0.2">
      <c r="A78" s="71"/>
      <c r="B78" s="78" t="s">
        <v>147</v>
      </c>
      <c r="C78" s="79">
        <v>2</v>
      </c>
      <c r="D78" s="74" t="s">
        <v>1</v>
      </c>
      <c r="E78" s="57">
        <v>0</v>
      </c>
      <c r="F78" s="75">
        <f t="shared" si="6"/>
        <v>0</v>
      </c>
    </row>
    <row r="79" spans="1:6" s="52" customFormat="1" x14ac:dyDescent="0.2">
      <c r="A79" s="71"/>
      <c r="B79" s="78" t="s">
        <v>148</v>
      </c>
      <c r="C79" s="79">
        <v>2</v>
      </c>
      <c r="D79" s="74" t="s">
        <v>1</v>
      </c>
      <c r="E79" s="57">
        <v>0</v>
      </c>
      <c r="F79" s="75">
        <f t="shared" si="6"/>
        <v>0</v>
      </c>
    </row>
    <row r="80" spans="1:6" s="52" customFormat="1" x14ac:dyDescent="0.2">
      <c r="A80" s="99"/>
      <c r="B80" s="100"/>
      <c r="C80" s="101"/>
      <c r="D80" s="102"/>
      <c r="E80" s="103"/>
      <c r="F80" s="103"/>
    </row>
    <row r="81" spans="1:6" s="52" customFormat="1" x14ac:dyDescent="0.2">
      <c r="A81" s="48"/>
      <c r="B81" s="44"/>
      <c r="C81" s="27"/>
      <c r="D81" s="28"/>
      <c r="E81" s="29"/>
      <c r="F81" s="27"/>
    </row>
    <row r="82" spans="1:6" s="52" customFormat="1" x14ac:dyDescent="0.2">
      <c r="A82" s="71">
        <f>COUNT($A$6:A81)+1</f>
        <v>12</v>
      </c>
      <c r="B82" s="72" t="s">
        <v>149</v>
      </c>
      <c r="C82" s="73"/>
      <c r="D82" s="74"/>
      <c r="E82" s="75"/>
      <c r="F82" s="75"/>
    </row>
    <row r="83" spans="1:6" s="52" customFormat="1" ht="25.5" x14ac:dyDescent="0.2">
      <c r="A83" s="71"/>
      <c r="B83" s="78" t="s">
        <v>150</v>
      </c>
      <c r="C83" s="79"/>
      <c r="D83" s="74"/>
      <c r="E83" s="75"/>
      <c r="F83" s="75"/>
    </row>
    <row r="84" spans="1:6" s="52" customFormat="1" x14ac:dyDescent="0.2">
      <c r="A84" s="71"/>
      <c r="B84" s="78" t="s">
        <v>151</v>
      </c>
      <c r="C84" s="79">
        <v>2</v>
      </c>
      <c r="D84" s="74" t="s">
        <v>1</v>
      </c>
      <c r="E84" s="57">
        <v>0</v>
      </c>
      <c r="F84" s="75">
        <f>C84*E84</f>
        <v>0</v>
      </c>
    </row>
    <row r="85" spans="1:6" s="52" customFormat="1" x14ac:dyDescent="0.2">
      <c r="A85" s="99"/>
      <c r="B85" s="100"/>
      <c r="C85" s="101"/>
      <c r="D85" s="102"/>
      <c r="E85" s="103"/>
      <c r="F85" s="103"/>
    </row>
    <row r="86" spans="1:6" s="52" customFormat="1" x14ac:dyDescent="0.2">
      <c r="A86" s="48"/>
      <c r="B86" s="44"/>
      <c r="C86" s="120"/>
      <c r="D86" s="28"/>
      <c r="E86" s="29"/>
      <c r="F86" s="27"/>
    </row>
    <row r="87" spans="1:6" s="52" customFormat="1" x14ac:dyDescent="0.2">
      <c r="A87" s="71">
        <f>COUNT($A$7:A86)+1</f>
        <v>13</v>
      </c>
      <c r="B87" s="72" t="s">
        <v>105</v>
      </c>
      <c r="C87" s="121"/>
      <c r="D87" s="74"/>
      <c r="E87" s="75"/>
      <c r="F87" s="75"/>
    </row>
    <row r="88" spans="1:6" s="52" customFormat="1" ht="51" x14ac:dyDescent="0.2">
      <c r="A88" s="71"/>
      <c r="B88" s="78" t="s">
        <v>152</v>
      </c>
      <c r="C88" s="121"/>
      <c r="D88" s="74"/>
      <c r="E88" s="75"/>
      <c r="F88" s="75"/>
    </row>
    <row r="89" spans="1:6" s="52" customFormat="1" x14ac:dyDescent="0.2">
      <c r="A89" s="77"/>
      <c r="B89" s="90" t="s">
        <v>31</v>
      </c>
      <c r="C89" s="122"/>
      <c r="D89" s="91"/>
      <c r="E89" s="92"/>
      <c r="F89" s="92"/>
    </row>
    <row r="90" spans="1:6" s="52" customFormat="1" ht="15.75" customHeight="1" x14ac:dyDescent="0.2">
      <c r="A90" s="71"/>
      <c r="B90" s="78" t="s">
        <v>153</v>
      </c>
      <c r="C90" s="79">
        <v>2</v>
      </c>
      <c r="D90" s="74"/>
      <c r="E90" s="57">
        <v>0</v>
      </c>
      <c r="F90" s="75">
        <f t="shared" ref="F90" si="7">C90*E90</f>
        <v>0</v>
      </c>
    </row>
    <row r="91" spans="1:6" s="52" customFormat="1" x14ac:dyDescent="0.2">
      <c r="A91" s="99"/>
      <c r="B91" s="100"/>
      <c r="C91" s="123"/>
      <c r="D91" s="102"/>
      <c r="E91" s="103"/>
      <c r="F91" s="103"/>
    </row>
    <row r="92" spans="1:6" s="52" customFormat="1" x14ac:dyDescent="0.2">
      <c r="A92" s="71"/>
      <c r="B92" s="78"/>
      <c r="C92" s="121"/>
      <c r="D92" s="74"/>
      <c r="E92" s="75"/>
      <c r="F92" s="75"/>
    </row>
    <row r="93" spans="1:6" s="52" customFormat="1" x14ac:dyDescent="0.2">
      <c r="A93" s="71">
        <f>COUNT($A$7:A92)+1</f>
        <v>14</v>
      </c>
      <c r="B93" s="72" t="s">
        <v>108</v>
      </c>
      <c r="C93" s="121"/>
      <c r="D93" s="74"/>
      <c r="E93" s="75"/>
      <c r="F93" s="75"/>
    </row>
    <row r="94" spans="1:6" s="52" customFormat="1" ht="51" x14ac:dyDescent="0.2">
      <c r="A94" s="71"/>
      <c r="B94" s="78" t="s">
        <v>154</v>
      </c>
      <c r="C94" s="121"/>
      <c r="D94" s="74"/>
      <c r="E94" s="75"/>
      <c r="F94" s="75"/>
    </row>
    <row r="95" spans="1:6" s="52" customFormat="1" x14ac:dyDescent="0.2">
      <c r="A95" s="77"/>
      <c r="B95" s="90" t="s">
        <v>31</v>
      </c>
      <c r="C95" s="121"/>
      <c r="D95" s="74"/>
      <c r="E95" s="75"/>
      <c r="F95" s="75"/>
    </row>
    <row r="96" spans="1:6" s="52" customFormat="1" x14ac:dyDescent="0.2">
      <c r="A96" s="71"/>
      <c r="B96" s="78" t="s">
        <v>155</v>
      </c>
      <c r="C96" s="79">
        <v>2</v>
      </c>
      <c r="D96" s="74"/>
      <c r="E96" s="57">
        <v>0</v>
      </c>
      <c r="F96" s="75">
        <f t="shared" ref="F96:F97" si="8">C96*E96</f>
        <v>0</v>
      </c>
    </row>
    <row r="97" spans="1:6" s="52" customFormat="1" x14ac:dyDescent="0.2">
      <c r="A97" s="71"/>
      <c r="B97" s="78" t="s">
        <v>156</v>
      </c>
      <c r="C97" s="79">
        <v>4</v>
      </c>
      <c r="D97" s="74"/>
      <c r="E97" s="57">
        <v>0</v>
      </c>
      <c r="F97" s="75">
        <f t="shared" si="8"/>
        <v>0</v>
      </c>
    </row>
    <row r="98" spans="1:6" s="52" customFormat="1" x14ac:dyDescent="0.2">
      <c r="A98" s="71"/>
      <c r="B98" s="78"/>
      <c r="C98" s="123"/>
      <c r="D98" s="102"/>
      <c r="E98" s="103"/>
      <c r="F98" s="103"/>
    </row>
    <row r="99" spans="1:6" s="52" customFormat="1" x14ac:dyDescent="0.2">
      <c r="A99" s="48"/>
      <c r="B99" s="44"/>
      <c r="C99" s="27"/>
      <c r="D99" s="28"/>
      <c r="E99" s="29"/>
      <c r="F99" s="27"/>
    </row>
    <row r="100" spans="1:6" s="52" customFormat="1" x14ac:dyDescent="0.2">
      <c r="A100" s="71">
        <f>COUNT($A$6:A99)+1</f>
        <v>15</v>
      </c>
      <c r="B100" s="72" t="s">
        <v>63</v>
      </c>
      <c r="C100" s="73"/>
      <c r="D100" s="74"/>
      <c r="E100" s="75"/>
      <c r="F100" s="75"/>
    </row>
    <row r="101" spans="1:6" s="52" customFormat="1" ht="25.5" x14ac:dyDescent="0.2">
      <c r="A101" s="71"/>
      <c r="B101" s="78" t="s">
        <v>64</v>
      </c>
      <c r="C101" s="79"/>
      <c r="D101" s="74"/>
      <c r="E101" s="75"/>
      <c r="F101" s="75"/>
    </row>
    <row r="102" spans="1:6" s="52" customFormat="1" x14ac:dyDescent="0.2">
      <c r="A102" s="93"/>
      <c r="B102" s="126" t="s">
        <v>65</v>
      </c>
      <c r="C102" s="91"/>
      <c r="D102" s="91"/>
      <c r="E102" s="92"/>
      <c r="F102" s="92"/>
    </row>
    <row r="103" spans="1:6" s="52" customFormat="1" x14ac:dyDescent="0.2">
      <c r="A103" s="93"/>
      <c r="B103" s="126" t="s">
        <v>66</v>
      </c>
    </row>
    <row r="104" spans="1:6" s="52" customFormat="1" x14ac:dyDescent="0.2">
      <c r="A104" s="71"/>
      <c r="B104" s="78" t="s">
        <v>157</v>
      </c>
      <c r="C104" s="79">
        <v>1</v>
      </c>
      <c r="D104" s="74" t="s">
        <v>1</v>
      </c>
      <c r="E104" s="57">
        <v>0</v>
      </c>
      <c r="F104" s="75">
        <f>C104*E104</f>
        <v>0</v>
      </c>
    </row>
    <row r="105" spans="1:6" s="52" customFormat="1" x14ac:dyDescent="0.2">
      <c r="A105" s="71"/>
      <c r="B105" s="78" t="s">
        <v>158</v>
      </c>
      <c r="C105" s="79">
        <v>1</v>
      </c>
      <c r="D105" s="74" t="s">
        <v>1</v>
      </c>
      <c r="E105" s="57">
        <v>0</v>
      </c>
      <c r="F105" s="75">
        <f t="shared" ref="F105" si="9">C105*E105</f>
        <v>0</v>
      </c>
    </row>
    <row r="106" spans="1:6" s="52" customFormat="1" x14ac:dyDescent="0.2">
      <c r="A106" s="99"/>
      <c r="B106" s="100"/>
      <c r="C106" s="101"/>
      <c r="D106" s="102"/>
      <c r="E106" s="103"/>
      <c r="F106" s="103"/>
    </row>
    <row r="107" spans="1:6" s="52" customFormat="1" x14ac:dyDescent="0.2">
      <c r="A107" s="48"/>
      <c r="B107" s="44"/>
      <c r="C107" s="27"/>
      <c r="D107" s="28"/>
      <c r="E107" s="29"/>
      <c r="F107" s="27"/>
    </row>
    <row r="108" spans="1:6" s="52" customFormat="1" x14ac:dyDescent="0.2">
      <c r="A108" s="71">
        <f>COUNT($A$5:A107)+1</f>
        <v>16</v>
      </c>
      <c r="B108" s="72" t="s">
        <v>69</v>
      </c>
      <c r="C108" s="73"/>
      <c r="D108" s="74"/>
      <c r="E108" s="75"/>
      <c r="F108" s="75"/>
    </row>
    <row r="109" spans="1:6" s="52" customFormat="1" ht="25.5" x14ac:dyDescent="0.2">
      <c r="A109" s="71"/>
      <c r="B109" s="78" t="s">
        <v>70</v>
      </c>
      <c r="C109" s="79"/>
      <c r="D109" s="74"/>
      <c r="E109" s="75"/>
      <c r="F109" s="75"/>
    </row>
    <row r="110" spans="1:6" s="52" customFormat="1" x14ac:dyDescent="0.2">
      <c r="A110" s="71"/>
      <c r="B110" s="78" t="s">
        <v>159</v>
      </c>
      <c r="C110" s="79">
        <v>4</v>
      </c>
      <c r="D110" s="74" t="s">
        <v>1</v>
      </c>
      <c r="E110" s="57">
        <v>0</v>
      </c>
      <c r="F110" s="75">
        <f t="shared" ref="F110:F111" si="10">C110*E110</f>
        <v>0</v>
      </c>
    </row>
    <row r="111" spans="1:6" s="52" customFormat="1" x14ac:dyDescent="0.2">
      <c r="A111" s="71"/>
      <c r="B111" s="78" t="s">
        <v>130</v>
      </c>
      <c r="C111" s="79">
        <v>4</v>
      </c>
      <c r="D111" s="74" t="s">
        <v>1</v>
      </c>
      <c r="E111" s="57">
        <v>0</v>
      </c>
      <c r="F111" s="75">
        <f t="shared" si="10"/>
        <v>0</v>
      </c>
    </row>
    <row r="112" spans="1:6" s="52" customFormat="1" x14ac:dyDescent="0.2">
      <c r="A112" s="99"/>
      <c r="B112" s="100"/>
      <c r="C112" s="101"/>
      <c r="D112" s="102"/>
      <c r="E112" s="103"/>
      <c r="F112" s="103"/>
    </row>
    <row r="113" spans="1:6" s="52" customFormat="1" x14ac:dyDescent="0.2">
      <c r="A113" s="48"/>
      <c r="B113" s="44"/>
      <c r="C113" s="27"/>
      <c r="D113" s="28"/>
      <c r="E113" s="29"/>
      <c r="F113" s="27"/>
    </row>
    <row r="114" spans="1:6" s="52" customFormat="1" x14ac:dyDescent="0.2">
      <c r="A114" s="71">
        <f>COUNT($A$6:A113)+1</f>
        <v>17</v>
      </c>
      <c r="B114" s="96" t="s">
        <v>122</v>
      </c>
      <c r="C114" s="73"/>
      <c r="D114" s="74"/>
      <c r="E114" s="75"/>
      <c r="F114" s="75"/>
    </row>
    <row r="115" spans="1:6" s="52" customFormat="1" ht="38.25" x14ac:dyDescent="0.2">
      <c r="A115" s="71"/>
      <c r="B115" s="97" t="s">
        <v>123</v>
      </c>
      <c r="C115" s="79"/>
      <c r="D115" s="74"/>
      <c r="E115" s="75"/>
      <c r="F115" s="75"/>
    </row>
    <row r="116" spans="1:6" s="52" customFormat="1" x14ac:dyDescent="0.2">
      <c r="A116" s="71"/>
      <c r="B116" s="78" t="s">
        <v>83</v>
      </c>
      <c r="C116" s="79">
        <v>2</v>
      </c>
      <c r="D116" s="74" t="s">
        <v>1</v>
      </c>
      <c r="E116" s="57">
        <v>0</v>
      </c>
      <c r="F116" s="75">
        <f>C116*E116</f>
        <v>0</v>
      </c>
    </row>
    <row r="117" spans="1:6" s="52" customFormat="1" x14ac:dyDescent="0.2">
      <c r="A117" s="99"/>
      <c r="B117" s="100"/>
      <c r="C117" s="101"/>
      <c r="D117" s="102"/>
      <c r="E117" s="103"/>
      <c r="F117" s="103"/>
    </row>
    <row r="118" spans="1:6" s="52" customFormat="1" x14ac:dyDescent="0.2">
      <c r="A118" s="48"/>
      <c r="B118" s="44"/>
      <c r="C118" s="27"/>
      <c r="D118" s="28"/>
      <c r="E118" s="29"/>
      <c r="F118" s="27"/>
    </row>
    <row r="119" spans="1:6" s="52" customFormat="1" x14ac:dyDescent="0.2">
      <c r="A119" s="71">
        <f>COUNT($A$5:A111)+1</f>
        <v>17</v>
      </c>
      <c r="B119" s="72" t="s">
        <v>160</v>
      </c>
      <c r="C119" s="73"/>
      <c r="D119" s="74"/>
      <c r="E119" s="75"/>
      <c r="F119" s="75"/>
    </row>
    <row r="120" spans="1:6" s="52" customFormat="1" ht="63.75" x14ac:dyDescent="0.2">
      <c r="A120" s="71"/>
      <c r="B120" s="78" t="s">
        <v>161</v>
      </c>
      <c r="C120" s="79"/>
      <c r="D120" s="74"/>
      <c r="E120" s="75"/>
      <c r="F120" s="75"/>
    </row>
    <row r="121" spans="1:6" s="52" customFormat="1" x14ac:dyDescent="0.2">
      <c r="A121" s="77"/>
      <c r="B121" s="90" t="s">
        <v>31</v>
      </c>
      <c r="C121" s="91"/>
      <c r="D121" s="91"/>
      <c r="E121" s="92"/>
      <c r="F121" s="92"/>
    </row>
    <row r="122" spans="1:6" s="52" customFormat="1" x14ac:dyDescent="0.2">
      <c r="A122" s="71"/>
      <c r="B122" s="78" t="s">
        <v>83</v>
      </c>
      <c r="C122" s="79">
        <v>2</v>
      </c>
      <c r="D122" s="74" t="s">
        <v>1</v>
      </c>
      <c r="E122" s="57">
        <v>0</v>
      </c>
      <c r="F122" s="75">
        <f t="shared" ref="F122" si="11">E122*C122</f>
        <v>0</v>
      </c>
    </row>
    <row r="123" spans="1:6" s="52" customFormat="1" x14ac:dyDescent="0.2">
      <c r="A123" s="99"/>
      <c r="B123" s="100"/>
      <c r="C123" s="101"/>
      <c r="D123" s="102"/>
      <c r="E123" s="103"/>
      <c r="F123" s="103"/>
    </row>
    <row r="124" spans="1:6" s="52" customFormat="1" x14ac:dyDescent="0.2">
      <c r="A124" s="48"/>
      <c r="B124" s="44"/>
      <c r="C124" s="27"/>
      <c r="D124" s="28"/>
      <c r="E124" s="29"/>
      <c r="F124" s="27"/>
    </row>
    <row r="125" spans="1:6" s="52" customFormat="1" x14ac:dyDescent="0.2">
      <c r="A125" s="71">
        <f>COUNT($A$6:A124)+1</f>
        <v>19</v>
      </c>
      <c r="B125" s="96" t="s">
        <v>115</v>
      </c>
      <c r="C125" s="73"/>
      <c r="D125" s="74"/>
      <c r="E125" s="75"/>
      <c r="F125" s="75"/>
    </row>
    <row r="126" spans="1:6" s="52" customFormat="1" ht="51" x14ac:dyDescent="0.2">
      <c r="A126" s="71"/>
      <c r="B126" s="97" t="s">
        <v>107</v>
      </c>
      <c r="C126" s="79"/>
      <c r="D126" s="74"/>
      <c r="E126" s="75"/>
      <c r="F126" s="75"/>
    </row>
    <row r="127" spans="1:6" s="52" customFormat="1" x14ac:dyDescent="0.2">
      <c r="A127" s="77"/>
      <c r="B127" s="98"/>
      <c r="C127" s="91"/>
      <c r="D127" s="91"/>
      <c r="E127" s="92"/>
      <c r="F127" s="92"/>
    </row>
    <row r="128" spans="1:6" s="52" customFormat="1" x14ac:dyDescent="0.2">
      <c r="A128" s="71"/>
      <c r="B128" s="78" t="s">
        <v>62</v>
      </c>
      <c r="C128" s="79">
        <v>2</v>
      </c>
      <c r="D128" s="74" t="s">
        <v>1</v>
      </c>
      <c r="E128" s="57">
        <v>0</v>
      </c>
      <c r="F128" s="75">
        <f>C128*E128</f>
        <v>0</v>
      </c>
    </row>
    <row r="129" spans="1:6" s="52" customFormat="1" x14ac:dyDescent="0.2">
      <c r="A129" s="99"/>
      <c r="B129" s="100"/>
      <c r="C129" s="101"/>
      <c r="D129" s="102"/>
      <c r="E129" s="103"/>
      <c r="F129" s="103"/>
    </row>
    <row r="130" spans="1:6" s="52" customFormat="1" x14ac:dyDescent="0.2">
      <c r="A130" s="48"/>
      <c r="B130" s="44"/>
      <c r="C130" s="27"/>
      <c r="D130" s="28"/>
      <c r="E130" s="29"/>
      <c r="F130" s="27"/>
    </row>
    <row r="131" spans="1:6" s="52" customFormat="1" x14ac:dyDescent="0.2">
      <c r="A131" s="71">
        <f>COUNT($A$5:A130)+1</f>
        <v>20</v>
      </c>
      <c r="B131" s="72" t="s">
        <v>71</v>
      </c>
      <c r="C131" s="73"/>
      <c r="D131" s="74"/>
      <c r="E131" s="75"/>
      <c r="F131" s="75"/>
    </row>
    <row r="132" spans="1:6" s="52" customFormat="1" ht="76.5" x14ac:dyDescent="0.2">
      <c r="A132" s="71"/>
      <c r="B132" s="78" t="s">
        <v>72</v>
      </c>
      <c r="C132" s="79"/>
      <c r="D132" s="74"/>
      <c r="E132" s="75"/>
      <c r="F132" s="75"/>
    </row>
    <row r="133" spans="1:6" s="52" customFormat="1" x14ac:dyDescent="0.2">
      <c r="A133" s="77"/>
      <c r="B133" s="90" t="s">
        <v>31</v>
      </c>
      <c r="C133" s="138"/>
      <c r="D133" s="91"/>
      <c r="E133" s="92"/>
      <c r="F133" s="92"/>
    </row>
    <row r="134" spans="1:6" s="52" customFormat="1" x14ac:dyDescent="0.2">
      <c r="A134" s="71"/>
      <c r="B134" s="78" t="s">
        <v>62</v>
      </c>
      <c r="C134" s="79">
        <v>2</v>
      </c>
      <c r="D134" s="74" t="s">
        <v>1</v>
      </c>
      <c r="E134" s="57">
        <v>0</v>
      </c>
      <c r="F134" s="75">
        <f t="shared" ref="F134" si="12">E134*C134</f>
        <v>0</v>
      </c>
    </row>
    <row r="135" spans="1:6" s="52" customFormat="1" x14ac:dyDescent="0.2">
      <c r="A135" s="99"/>
      <c r="B135" s="100"/>
      <c r="C135" s="101"/>
      <c r="D135" s="102"/>
      <c r="E135" s="103"/>
      <c r="F135" s="103"/>
    </row>
    <row r="136" spans="1:6" s="52" customFormat="1" x14ac:dyDescent="0.2">
      <c r="A136" s="48"/>
      <c r="B136" s="44"/>
      <c r="C136" s="27"/>
      <c r="D136" s="28"/>
      <c r="E136" s="29"/>
      <c r="F136" s="27"/>
    </row>
    <row r="137" spans="1:6" s="52" customFormat="1" x14ac:dyDescent="0.2">
      <c r="A137" s="71">
        <f>COUNT($A$5:A136)+1</f>
        <v>21</v>
      </c>
      <c r="B137" s="72" t="s">
        <v>73</v>
      </c>
      <c r="C137" s="73"/>
      <c r="D137" s="74"/>
      <c r="E137" s="75"/>
      <c r="F137" s="75"/>
    </row>
    <row r="138" spans="1:6" s="52" customFormat="1" ht="51" x14ac:dyDescent="0.2">
      <c r="A138" s="71"/>
      <c r="B138" s="78" t="s">
        <v>74</v>
      </c>
      <c r="C138" s="79"/>
      <c r="D138" s="74"/>
      <c r="E138" s="75"/>
      <c r="F138" s="75"/>
    </row>
    <row r="139" spans="1:6" s="52" customFormat="1" x14ac:dyDescent="0.2">
      <c r="A139" s="77"/>
      <c r="B139" s="90" t="s">
        <v>31</v>
      </c>
      <c r="C139" s="91"/>
      <c r="D139" s="91"/>
      <c r="E139" s="92"/>
      <c r="F139" s="92"/>
    </row>
    <row r="140" spans="1:6" s="52" customFormat="1" x14ac:dyDescent="0.2">
      <c r="A140" s="71"/>
      <c r="B140" s="78" t="s">
        <v>39</v>
      </c>
      <c r="C140" s="79">
        <v>4</v>
      </c>
      <c r="D140" s="74" t="s">
        <v>1</v>
      </c>
      <c r="E140" s="57">
        <v>0</v>
      </c>
      <c r="F140" s="75">
        <f t="shared" ref="F140:F141" si="13">C140*E140</f>
        <v>0</v>
      </c>
    </row>
    <row r="141" spans="1:6" s="52" customFormat="1" x14ac:dyDescent="0.2">
      <c r="A141" s="71"/>
      <c r="B141" s="78" t="s">
        <v>40</v>
      </c>
      <c r="C141" s="79">
        <v>4</v>
      </c>
      <c r="D141" s="74" t="s">
        <v>1</v>
      </c>
      <c r="E141" s="57">
        <v>0</v>
      </c>
      <c r="F141" s="75">
        <f t="shared" si="13"/>
        <v>0</v>
      </c>
    </row>
    <row r="142" spans="1:6" s="52" customFormat="1" x14ac:dyDescent="0.2">
      <c r="A142" s="99"/>
      <c r="B142" s="100"/>
      <c r="C142" s="101"/>
      <c r="D142" s="102"/>
      <c r="E142" s="103"/>
      <c r="F142" s="103"/>
    </row>
    <row r="143" spans="1:6" s="52" customFormat="1" x14ac:dyDescent="0.2">
      <c r="A143" s="48"/>
      <c r="B143" s="44"/>
      <c r="C143" s="27"/>
      <c r="D143" s="28"/>
      <c r="E143" s="29"/>
      <c r="F143" s="27"/>
    </row>
    <row r="144" spans="1:6" s="52" customFormat="1" x14ac:dyDescent="0.2">
      <c r="A144" s="71">
        <f>COUNT($A$6:A143)+1</f>
        <v>22</v>
      </c>
      <c r="B144" s="72" t="s">
        <v>76</v>
      </c>
      <c r="C144" s="73"/>
      <c r="D144" s="74"/>
      <c r="E144" s="75"/>
      <c r="F144" s="75"/>
    </row>
    <row r="145" spans="1:6" s="52" customFormat="1" x14ac:dyDescent="0.2">
      <c r="A145" s="71"/>
      <c r="B145" s="78" t="s">
        <v>77</v>
      </c>
      <c r="C145" s="79"/>
      <c r="D145" s="74"/>
      <c r="E145" s="75"/>
      <c r="F145" s="75"/>
    </row>
    <row r="146" spans="1:6" s="52" customFormat="1" x14ac:dyDescent="0.2">
      <c r="A146" s="89"/>
      <c r="B146" s="94"/>
      <c r="C146" s="91">
        <v>2</v>
      </c>
      <c r="D146" s="74" t="s">
        <v>1</v>
      </c>
      <c r="E146" s="57">
        <v>0</v>
      </c>
      <c r="F146" s="75">
        <f>C146*E146</f>
        <v>0</v>
      </c>
    </row>
    <row r="147" spans="1:6" s="52" customFormat="1" x14ac:dyDescent="0.2">
      <c r="A147" s="99"/>
      <c r="B147" s="100"/>
      <c r="C147" s="101"/>
      <c r="D147" s="102"/>
      <c r="E147" s="103"/>
      <c r="F147" s="103"/>
    </row>
    <row r="148" spans="1:6" s="52" customFormat="1" x14ac:dyDescent="0.2">
      <c r="A148" s="48"/>
      <c r="B148" s="44"/>
      <c r="C148" s="27"/>
      <c r="D148" s="28"/>
      <c r="E148" s="29"/>
      <c r="F148" s="27"/>
    </row>
    <row r="149" spans="1:6" s="52" customFormat="1" x14ac:dyDescent="0.2">
      <c r="A149" s="71">
        <f>COUNT($A$6:A148)+1</f>
        <v>23</v>
      </c>
      <c r="B149" s="72" t="s">
        <v>78</v>
      </c>
      <c r="C149" s="73"/>
      <c r="D149" s="74"/>
      <c r="E149" s="75"/>
      <c r="F149" s="75"/>
    </row>
    <row r="150" spans="1:6" s="52" customFormat="1" ht="17.850000000000001" customHeight="1" x14ac:dyDescent="0.2">
      <c r="A150" s="71"/>
      <c r="B150" s="78" t="s">
        <v>79</v>
      </c>
      <c r="C150" s="79"/>
      <c r="D150" s="74"/>
      <c r="E150" s="75"/>
      <c r="F150" s="75"/>
    </row>
    <row r="151" spans="1:6" s="52" customFormat="1" x14ac:dyDescent="0.2">
      <c r="A151" s="71"/>
      <c r="B151" s="78" t="s">
        <v>80</v>
      </c>
      <c r="C151" s="79">
        <v>6</v>
      </c>
      <c r="D151" s="74" t="s">
        <v>1</v>
      </c>
      <c r="E151" s="57">
        <v>0</v>
      </c>
      <c r="F151" s="75">
        <f t="shared" ref="F151:F156" si="14">C151*E151</f>
        <v>0</v>
      </c>
    </row>
    <row r="152" spans="1:6" s="52" customFormat="1" x14ac:dyDescent="0.2">
      <c r="A152" s="71"/>
      <c r="B152" s="78" t="s">
        <v>81</v>
      </c>
      <c r="C152" s="79">
        <v>6</v>
      </c>
      <c r="D152" s="74" t="s">
        <v>1</v>
      </c>
      <c r="E152" s="57">
        <v>0</v>
      </c>
      <c r="F152" s="75">
        <f t="shared" si="14"/>
        <v>0</v>
      </c>
    </row>
    <row r="153" spans="1:6" s="52" customFormat="1" x14ac:dyDescent="0.2">
      <c r="A153" s="71"/>
      <c r="B153" s="78" t="s">
        <v>83</v>
      </c>
      <c r="C153" s="79">
        <v>6</v>
      </c>
      <c r="D153" s="74" t="s">
        <v>1</v>
      </c>
      <c r="E153" s="57">
        <v>0</v>
      </c>
      <c r="F153" s="75">
        <f t="shared" si="14"/>
        <v>0</v>
      </c>
    </row>
    <row r="154" spans="1:6" s="52" customFormat="1" x14ac:dyDescent="0.2">
      <c r="A154" s="71"/>
      <c r="B154" s="78" t="s">
        <v>162</v>
      </c>
      <c r="C154" s="79">
        <v>2</v>
      </c>
      <c r="D154" s="74" t="s">
        <v>1</v>
      </c>
      <c r="E154" s="57">
        <v>0</v>
      </c>
      <c r="F154" s="75">
        <f t="shared" si="14"/>
        <v>0</v>
      </c>
    </row>
    <row r="155" spans="1:6" s="52" customFormat="1" x14ac:dyDescent="0.2">
      <c r="A155" s="71"/>
      <c r="B155" s="78" t="s">
        <v>62</v>
      </c>
      <c r="C155" s="79">
        <v>4</v>
      </c>
      <c r="D155" s="74" t="s">
        <v>1</v>
      </c>
      <c r="E155" s="57">
        <v>0</v>
      </c>
      <c r="F155" s="75">
        <f t="shared" si="14"/>
        <v>0</v>
      </c>
    </row>
    <row r="156" spans="1:6" s="52" customFormat="1" x14ac:dyDescent="0.2">
      <c r="A156" s="71"/>
      <c r="B156" s="78" t="s">
        <v>163</v>
      </c>
      <c r="C156" s="79">
        <v>4</v>
      </c>
      <c r="D156" s="74" t="s">
        <v>1</v>
      </c>
      <c r="E156" s="57">
        <v>0</v>
      </c>
      <c r="F156" s="75">
        <f t="shared" si="14"/>
        <v>0</v>
      </c>
    </row>
    <row r="157" spans="1:6" s="52" customFormat="1" x14ac:dyDescent="0.2">
      <c r="A157" s="99"/>
      <c r="B157" s="100"/>
      <c r="C157" s="101"/>
      <c r="D157" s="102"/>
      <c r="E157" s="103"/>
      <c r="F157" s="103"/>
    </row>
    <row r="158" spans="1:6" s="52" customFormat="1" x14ac:dyDescent="0.2">
      <c r="A158" s="48"/>
      <c r="B158" s="44"/>
      <c r="C158" s="27"/>
      <c r="D158" s="28"/>
      <c r="E158" s="29"/>
      <c r="F158" s="27"/>
    </row>
    <row r="159" spans="1:6" s="52" customFormat="1" x14ac:dyDescent="0.2">
      <c r="A159" s="71">
        <f>COUNT($A$6:A155)+1</f>
        <v>24</v>
      </c>
      <c r="B159" s="72" t="s">
        <v>85</v>
      </c>
      <c r="C159" s="73"/>
      <c r="D159" s="74"/>
      <c r="E159" s="75"/>
      <c r="F159" s="75"/>
    </row>
    <row r="160" spans="1:6" s="52" customFormat="1" x14ac:dyDescent="0.2">
      <c r="A160" s="71"/>
      <c r="B160" s="78" t="s">
        <v>86</v>
      </c>
      <c r="C160" s="79"/>
      <c r="D160" s="74"/>
      <c r="E160" s="75"/>
      <c r="F160" s="75"/>
    </row>
    <row r="161" spans="1:6" s="52" customFormat="1" x14ac:dyDescent="0.2">
      <c r="A161" s="71"/>
      <c r="B161" s="78" t="s">
        <v>80</v>
      </c>
      <c r="C161" s="79">
        <v>4</v>
      </c>
      <c r="D161" s="74" t="s">
        <v>1</v>
      </c>
      <c r="E161" s="57">
        <v>0</v>
      </c>
      <c r="F161" s="75">
        <f t="shared" ref="F161:F166" si="15">C161*E161</f>
        <v>0</v>
      </c>
    </row>
    <row r="162" spans="1:6" s="52" customFormat="1" x14ac:dyDescent="0.2">
      <c r="A162" s="71"/>
      <c r="B162" s="78" t="s">
        <v>81</v>
      </c>
      <c r="C162" s="79">
        <v>4</v>
      </c>
      <c r="D162" s="74" t="s">
        <v>1</v>
      </c>
      <c r="E162" s="57">
        <v>0</v>
      </c>
      <c r="F162" s="75">
        <f t="shared" si="15"/>
        <v>0</v>
      </c>
    </row>
    <row r="163" spans="1:6" s="52" customFormat="1" x14ac:dyDescent="0.2">
      <c r="A163" s="71"/>
      <c r="B163" s="78" t="s">
        <v>83</v>
      </c>
      <c r="C163" s="79">
        <v>2</v>
      </c>
      <c r="D163" s="74" t="s">
        <v>1</v>
      </c>
      <c r="E163" s="57">
        <v>0</v>
      </c>
      <c r="F163" s="75">
        <f t="shared" si="15"/>
        <v>0</v>
      </c>
    </row>
    <row r="164" spans="1:6" s="52" customFormat="1" x14ac:dyDescent="0.2">
      <c r="A164" s="71"/>
      <c r="B164" s="78" t="s">
        <v>162</v>
      </c>
      <c r="C164" s="79">
        <v>2</v>
      </c>
      <c r="D164" s="74" t="s">
        <v>1</v>
      </c>
      <c r="E164" s="57">
        <v>0</v>
      </c>
      <c r="F164" s="75">
        <f>C164*E164</f>
        <v>0</v>
      </c>
    </row>
    <row r="165" spans="1:6" s="52" customFormat="1" x14ac:dyDescent="0.2">
      <c r="A165" s="71"/>
      <c r="B165" s="78" t="s">
        <v>62</v>
      </c>
      <c r="C165" s="79">
        <v>4</v>
      </c>
      <c r="D165" s="74" t="s">
        <v>1</v>
      </c>
      <c r="E165" s="57">
        <v>0</v>
      </c>
      <c r="F165" s="75">
        <f t="shared" si="15"/>
        <v>0</v>
      </c>
    </row>
    <row r="166" spans="1:6" s="52" customFormat="1" x14ac:dyDescent="0.2">
      <c r="A166" s="71"/>
      <c r="B166" s="78" t="s">
        <v>163</v>
      </c>
      <c r="C166" s="79">
        <v>2</v>
      </c>
      <c r="D166" s="74" t="s">
        <v>1</v>
      </c>
      <c r="E166" s="57">
        <v>0</v>
      </c>
      <c r="F166" s="75">
        <f t="shared" si="15"/>
        <v>0</v>
      </c>
    </row>
    <row r="167" spans="1:6" s="52" customFormat="1" x14ac:dyDescent="0.2">
      <c r="A167" s="99"/>
      <c r="B167" s="100"/>
      <c r="C167" s="101"/>
      <c r="D167" s="102"/>
      <c r="E167" s="103"/>
      <c r="F167" s="103"/>
    </row>
    <row r="168" spans="1:6" s="52" customFormat="1" x14ac:dyDescent="0.2">
      <c r="A168" s="48"/>
      <c r="B168" s="44"/>
      <c r="C168" s="27"/>
      <c r="D168" s="28"/>
      <c r="E168" s="29"/>
      <c r="F168" s="27"/>
    </row>
    <row r="169" spans="1:6" s="52" customFormat="1" x14ac:dyDescent="0.2">
      <c r="A169" s="71">
        <f>COUNT($A$6:A168)+1</f>
        <v>25</v>
      </c>
      <c r="B169" s="72" t="s">
        <v>87</v>
      </c>
      <c r="C169" s="73"/>
      <c r="D169" s="74"/>
      <c r="E169" s="75"/>
      <c r="F169" s="75"/>
    </row>
    <row r="170" spans="1:6" s="52" customFormat="1" ht="38.25" x14ac:dyDescent="0.2">
      <c r="A170" s="71"/>
      <c r="B170" s="78" t="s">
        <v>88</v>
      </c>
      <c r="C170" s="79"/>
      <c r="D170" s="74"/>
      <c r="E170" s="75"/>
      <c r="F170" s="75"/>
    </row>
    <row r="171" spans="1:6" s="52" customFormat="1" ht="14.25" x14ac:dyDescent="0.2">
      <c r="A171" s="71"/>
      <c r="B171" s="78"/>
      <c r="C171" s="79">
        <v>21</v>
      </c>
      <c r="D171" s="74" t="s">
        <v>14</v>
      </c>
      <c r="E171" s="57">
        <v>0</v>
      </c>
      <c r="F171" s="75">
        <f>C171*E171</f>
        <v>0</v>
      </c>
    </row>
    <row r="172" spans="1:6" s="52" customFormat="1" x14ac:dyDescent="0.2">
      <c r="A172" s="99"/>
      <c r="B172" s="100"/>
      <c r="C172" s="101"/>
      <c r="D172" s="102"/>
      <c r="E172" s="103"/>
      <c r="F172" s="103"/>
    </row>
    <row r="173" spans="1:6" s="110" customFormat="1" x14ac:dyDescent="0.2">
      <c r="A173" s="48"/>
      <c r="B173" s="44"/>
      <c r="C173" s="27"/>
      <c r="D173" s="28"/>
      <c r="E173" s="29"/>
      <c r="F173" s="27"/>
    </row>
    <row r="174" spans="1:6" s="52" customFormat="1" x14ac:dyDescent="0.2">
      <c r="A174" s="71">
        <f>COUNT($A$6:A173)+1</f>
        <v>26</v>
      </c>
      <c r="B174" s="72" t="s">
        <v>89</v>
      </c>
      <c r="C174" s="73"/>
      <c r="D174" s="74"/>
      <c r="E174" s="75"/>
      <c r="F174" s="75"/>
    </row>
    <row r="175" spans="1:6" s="52" customFormat="1" ht="114.75" x14ac:dyDescent="0.2">
      <c r="A175" s="71"/>
      <c r="B175" s="78" t="s">
        <v>90</v>
      </c>
      <c r="C175" s="79"/>
      <c r="D175" s="74"/>
      <c r="E175" s="75"/>
      <c r="F175" s="75"/>
    </row>
    <row r="176" spans="1:6" s="52" customFormat="1" x14ac:dyDescent="0.2">
      <c r="A176" s="89"/>
      <c r="B176" s="94" t="s">
        <v>30</v>
      </c>
      <c r="C176" s="91"/>
      <c r="D176" s="91"/>
      <c r="E176" s="92"/>
      <c r="F176" s="92"/>
    </row>
    <row r="177" spans="1:6" s="110" customFormat="1" ht="14.25" x14ac:dyDescent="0.2">
      <c r="A177" s="71"/>
      <c r="B177" s="78" t="s">
        <v>128</v>
      </c>
      <c r="C177" s="79">
        <v>3.2</v>
      </c>
      <c r="D177" s="74" t="s">
        <v>14</v>
      </c>
      <c r="E177" s="57">
        <v>0</v>
      </c>
      <c r="F177" s="75">
        <f>C177*E177</f>
        <v>0</v>
      </c>
    </row>
    <row r="178" spans="1:6" s="110" customFormat="1" ht="14.25" x14ac:dyDescent="0.2">
      <c r="A178" s="71"/>
      <c r="B178" s="78" t="s">
        <v>33</v>
      </c>
      <c r="C178" s="79">
        <v>9.4</v>
      </c>
      <c r="D178" s="74" t="s">
        <v>14</v>
      </c>
      <c r="E178" s="57">
        <v>0</v>
      </c>
      <c r="F178" s="75">
        <f>C178*E178</f>
        <v>0</v>
      </c>
    </row>
    <row r="179" spans="1:6" s="110" customFormat="1" ht="14.25" x14ac:dyDescent="0.2">
      <c r="A179" s="71"/>
      <c r="B179" s="78" t="s">
        <v>34</v>
      </c>
      <c r="C179" s="79">
        <v>2.5</v>
      </c>
      <c r="D179" s="74" t="s">
        <v>14</v>
      </c>
      <c r="E179" s="57">
        <v>0</v>
      </c>
      <c r="F179" s="75">
        <f>C179*E179</f>
        <v>0</v>
      </c>
    </row>
    <row r="180" spans="1:6" s="110" customFormat="1" ht="14.25" x14ac:dyDescent="0.2">
      <c r="A180" s="71"/>
      <c r="B180" s="78" t="s">
        <v>164</v>
      </c>
      <c r="C180" s="79">
        <v>2.8</v>
      </c>
      <c r="D180" s="74" t="s">
        <v>14</v>
      </c>
      <c r="E180" s="57">
        <v>0</v>
      </c>
      <c r="F180" s="75">
        <f>C180*E180</f>
        <v>0</v>
      </c>
    </row>
    <row r="181" spans="1:6" s="110" customFormat="1" ht="14.25" x14ac:dyDescent="0.2">
      <c r="A181" s="71"/>
      <c r="B181" s="78" t="s">
        <v>165</v>
      </c>
      <c r="C181" s="79">
        <v>11.8</v>
      </c>
      <c r="D181" s="74" t="s">
        <v>14</v>
      </c>
      <c r="E181" s="57">
        <v>0</v>
      </c>
      <c r="F181" s="75">
        <f>C181*E181</f>
        <v>0</v>
      </c>
    </row>
    <row r="182" spans="1:6" s="110" customFormat="1" x14ac:dyDescent="0.2">
      <c r="A182" s="99"/>
      <c r="B182" s="100"/>
      <c r="C182" s="101"/>
      <c r="D182" s="102"/>
      <c r="E182" s="103"/>
      <c r="F182" s="103"/>
    </row>
    <row r="183" spans="1:6" s="52" customFormat="1" x14ac:dyDescent="0.2">
      <c r="A183" s="48"/>
      <c r="B183" s="44"/>
      <c r="C183" s="27"/>
      <c r="D183" s="28"/>
      <c r="E183" s="29"/>
      <c r="F183" s="27"/>
    </row>
    <row r="184" spans="1:6" s="52" customFormat="1" x14ac:dyDescent="0.2">
      <c r="A184" s="71">
        <f>COUNT($A$6:A183)+1</f>
        <v>27</v>
      </c>
      <c r="B184" s="72" t="s">
        <v>92</v>
      </c>
      <c r="C184" s="73"/>
      <c r="D184" s="74"/>
      <c r="E184" s="75"/>
      <c r="F184" s="75"/>
    </row>
    <row r="185" spans="1:6" s="52" customFormat="1" ht="25.5" x14ac:dyDescent="0.2">
      <c r="A185" s="71"/>
      <c r="B185" s="78" t="s">
        <v>93</v>
      </c>
      <c r="C185" s="79"/>
      <c r="D185" s="74"/>
      <c r="E185" s="75"/>
      <c r="F185" s="75"/>
    </row>
    <row r="186" spans="1:6" s="52" customFormat="1" x14ac:dyDescent="0.2">
      <c r="A186" s="71"/>
      <c r="B186" s="78"/>
      <c r="C186" s="79">
        <v>1</v>
      </c>
      <c r="D186" s="74" t="s">
        <v>24</v>
      </c>
      <c r="E186" s="80"/>
      <c r="F186" s="75">
        <f>C186*E186</f>
        <v>0</v>
      </c>
    </row>
    <row r="187" spans="1:6" s="52" customFormat="1" x14ac:dyDescent="0.2">
      <c r="A187" s="99"/>
      <c r="B187" s="100"/>
      <c r="C187" s="101"/>
      <c r="D187" s="102"/>
      <c r="E187" s="103"/>
      <c r="F187" s="103"/>
    </row>
    <row r="188" spans="1:6" s="52" customFormat="1" x14ac:dyDescent="0.2">
      <c r="A188" s="48"/>
      <c r="B188" s="44"/>
      <c r="C188" s="27"/>
      <c r="D188" s="28"/>
      <c r="E188" s="29"/>
      <c r="F188" s="27"/>
    </row>
    <row r="189" spans="1:6" s="52" customFormat="1" x14ac:dyDescent="0.2">
      <c r="A189" s="71">
        <f>COUNT($A$6:A188)+1</f>
        <v>28</v>
      </c>
      <c r="B189" s="72" t="s">
        <v>94</v>
      </c>
      <c r="C189" s="73"/>
      <c r="D189" s="74"/>
      <c r="E189" s="75"/>
      <c r="F189" s="75"/>
    </row>
    <row r="190" spans="1:6" s="52" customFormat="1" ht="25.5" x14ac:dyDescent="0.2">
      <c r="A190" s="71"/>
      <c r="B190" s="78" t="s">
        <v>95</v>
      </c>
      <c r="C190" s="79"/>
      <c r="D190" s="74"/>
      <c r="E190" s="75"/>
      <c r="F190" s="75"/>
    </row>
    <row r="191" spans="1:6" s="52" customFormat="1" x14ac:dyDescent="0.2">
      <c r="A191" s="71"/>
      <c r="B191" s="78"/>
      <c r="C191" s="79">
        <v>1</v>
      </c>
      <c r="D191" s="74" t="s">
        <v>24</v>
      </c>
      <c r="E191" s="80"/>
      <c r="F191" s="75">
        <f>C191*E191</f>
        <v>0</v>
      </c>
    </row>
    <row r="192" spans="1:6" s="52" customFormat="1" x14ac:dyDescent="0.2">
      <c r="A192" s="99"/>
      <c r="B192" s="100"/>
      <c r="C192" s="101"/>
      <c r="D192" s="102"/>
      <c r="E192" s="103"/>
      <c r="F192" s="103"/>
    </row>
    <row r="193" spans="1:6" s="52" customFormat="1" x14ac:dyDescent="0.2">
      <c r="A193" s="48"/>
      <c r="B193" s="44"/>
      <c r="C193" s="27"/>
      <c r="D193" s="28"/>
      <c r="E193" s="29"/>
      <c r="F193" s="27"/>
    </row>
    <row r="194" spans="1:6" s="52" customFormat="1" x14ac:dyDescent="0.2">
      <c r="A194" s="71">
        <f>COUNT($A$6:A193)+1</f>
        <v>29</v>
      </c>
      <c r="B194" s="72" t="s">
        <v>17</v>
      </c>
      <c r="C194" s="73"/>
      <c r="D194" s="74"/>
      <c r="E194" s="75"/>
      <c r="F194" s="75"/>
    </row>
    <row r="195" spans="1:6" s="52" customFormat="1" ht="38.25" x14ac:dyDescent="0.2">
      <c r="A195" s="71"/>
      <c r="B195" s="78" t="s">
        <v>96</v>
      </c>
      <c r="C195" s="79"/>
      <c r="D195" s="74"/>
      <c r="E195" s="75"/>
      <c r="F195" s="75"/>
    </row>
    <row r="196" spans="1:6" s="52" customFormat="1" x14ac:dyDescent="0.2">
      <c r="B196" s="97"/>
      <c r="C196" s="91"/>
      <c r="D196" s="112">
        <v>0.1</v>
      </c>
      <c r="E196" s="92"/>
      <c r="F196" s="75">
        <f>SUM(F6:F192)*D196</f>
        <v>0</v>
      </c>
    </row>
    <row r="197" spans="1:6" s="52" customFormat="1" x14ac:dyDescent="0.2">
      <c r="A197" s="89"/>
      <c r="B197" s="132"/>
      <c r="C197" s="91"/>
      <c r="D197" s="112"/>
      <c r="E197" s="92"/>
      <c r="F197" s="92"/>
    </row>
    <row r="198" spans="1:6" s="52" customFormat="1" x14ac:dyDescent="0.2">
      <c r="A198" s="133"/>
      <c r="B198" s="134" t="s">
        <v>97</v>
      </c>
      <c r="C198" s="135"/>
      <c r="D198" s="136"/>
      <c r="E198" s="137" t="s">
        <v>13</v>
      </c>
      <c r="F198" s="137">
        <f>SUM(F6:F197)</f>
        <v>0</v>
      </c>
    </row>
  </sheetData>
  <sheetProtection algorithmName="SHA-512" hashValue="7rzhyw6+7bVg+xz6R29voDByvO2xR8su/RHk++RMGy5xx5vJKRWcuBvGtPyKopNXcvw9Jjp6giCCmd28ctvl1w==" saltValue="7rBs11EnxShvWID2hCPT9w==" spinCount="100000" sheet="1" objects="1" scenarios="1"/>
  <pageMargins left="0.78740157480314965" right="0.27559055118110237" top="0.86614173228346458" bottom="0.74803149606299213" header="0.31496062992125984" footer="0.31496062992125984"/>
  <pageSetup paperSize="9" orientation="portrait" r:id="rId1"/>
  <headerFooter alignWithMargins="0">
    <oddHeader>&amp;L&amp;"Arial,Navadno"&amp;8ENERGETIKA LJUBLJANA d.o.o.
SEKTOR ZA INVESTICIJE IN RAZVOJ - SLUŽBA ZA PROJEKTIRANJE
št. projekta: 35/C-200</oddHeader>
    <oddFooter>&amp;LENLJ-SIR-127/25&amp;C&amp;"Arial,Navadno"&amp;P / &amp;N</oddFooter>
  </headerFooter>
  <rowBreaks count="3" manualBreakCount="3">
    <brk id="91" max="5" man="1"/>
    <brk id="129" max="5" man="1"/>
    <brk id="167" max="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7C9160-7518-4FBD-A053-F68C4C45131F}">
  <dimension ref="A1:F196"/>
  <sheetViews>
    <sheetView zoomScaleNormal="100" zoomScaleSheetLayoutView="100" workbookViewId="0"/>
  </sheetViews>
  <sheetFormatPr defaultColWidth="9.140625" defaultRowHeight="12.75" x14ac:dyDescent="0.2"/>
  <cols>
    <col min="1" max="1" width="5.7109375" style="22" customWidth="1"/>
    <col min="2" max="2" width="50.7109375" style="47" customWidth="1"/>
    <col min="3" max="3" width="7.7109375" style="25" customWidth="1"/>
    <col min="4" max="4" width="4.7109375" style="26" customWidth="1"/>
    <col min="5" max="5" width="11.7109375" style="24" customWidth="1"/>
    <col min="6" max="6" width="12.7109375" style="25" customWidth="1"/>
    <col min="7" max="16384" width="9.140625" style="26"/>
  </cols>
  <sheetData>
    <row r="1" spans="1:6" x14ac:dyDescent="0.2">
      <c r="A1" s="21" t="s">
        <v>25</v>
      </c>
      <c r="B1" s="43" t="s">
        <v>5</v>
      </c>
      <c r="C1" s="22"/>
      <c r="D1" s="23"/>
    </row>
    <row r="2" spans="1:6" x14ac:dyDescent="0.2">
      <c r="A2" s="21" t="s">
        <v>98</v>
      </c>
      <c r="B2" s="43" t="s">
        <v>26</v>
      </c>
      <c r="C2" s="22"/>
      <c r="D2" s="23"/>
    </row>
    <row r="3" spans="1:6" x14ac:dyDescent="0.2">
      <c r="A3" s="21" t="s">
        <v>198</v>
      </c>
      <c r="B3" s="43" t="s">
        <v>199</v>
      </c>
      <c r="C3" s="22"/>
      <c r="D3" s="23"/>
    </row>
    <row r="4" spans="1:6" x14ac:dyDescent="0.2">
      <c r="A4" s="21"/>
      <c r="B4" s="43" t="s">
        <v>200</v>
      </c>
      <c r="C4" s="22"/>
      <c r="D4" s="23"/>
    </row>
    <row r="5" spans="1:6" ht="76.5" x14ac:dyDescent="0.2">
      <c r="A5" s="53" t="s">
        <v>0</v>
      </c>
      <c r="B5" s="54" t="s">
        <v>8</v>
      </c>
      <c r="C5" s="55" t="s">
        <v>6</v>
      </c>
      <c r="D5" s="55" t="s">
        <v>7</v>
      </c>
      <c r="E5" s="56" t="s">
        <v>10</v>
      </c>
      <c r="F5" s="56" t="s">
        <v>11</v>
      </c>
    </row>
    <row r="6" spans="1:6" s="52" customFormat="1" x14ac:dyDescent="0.2">
      <c r="A6" s="48"/>
      <c r="B6" s="44"/>
      <c r="C6" s="27"/>
      <c r="D6" s="28"/>
      <c r="E6" s="29"/>
      <c r="F6" s="27"/>
    </row>
    <row r="7" spans="1:6" s="52" customFormat="1" x14ac:dyDescent="0.2">
      <c r="A7" s="71">
        <f>COUNT($A$5:A6)+1</f>
        <v>1</v>
      </c>
      <c r="B7" s="72" t="s">
        <v>32</v>
      </c>
      <c r="C7" s="73"/>
      <c r="D7" s="74"/>
      <c r="E7" s="75"/>
      <c r="F7" s="75"/>
    </row>
    <row r="8" spans="1:6" s="52" customFormat="1" ht="51" x14ac:dyDescent="0.2">
      <c r="A8" s="71"/>
      <c r="B8" s="118" t="s">
        <v>201</v>
      </c>
      <c r="C8" s="73"/>
      <c r="D8" s="74"/>
      <c r="E8" s="75"/>
      <c r="F8" s="75"/>
    </row>
    <row r="9" spans="1:6" s="52" customFormat="1" ht="14.25" x14ac:dyDescent="0.2">
      <c r="A9" s="71"/>
      <c r="B9" s="78" t="s">
        <v>128</v>
      </c>
      <c r="C9" s="79">
        <v>4.5</v>
      </c>
      <c r="D9" s="74" t="s">
        <v>14</v>
      </c>
      <c r="E9" s="57">
        <v>0</v>
      </c>
      <c r="F9" s="75">
        <f t="shared" ref="F9:F10" si="0">C9*E9</f>
        <v>0</v>
      </c>
    </row>
    <row r="10" spans="1:6" s="52" customFormat="1" ht="14.25" x14ac:dyDescent="0.2">
      <c r="A10" s="71"/>
      <c r="B10" s="78" t="s">
        <v>34</v>
      </c>
      <c r="C10" s="79">
        <v>8</v>
      </c>
      <c r="D10" s="74" t="s">
        <v>14</v>
      </c>
      <c r="E10" s="57">
        <v>0</v>
      </c>
      <c r="F10" s="75">
        <f t="shared" si="0"/>
        <v>0</v>
      </c>
    </row>
    <row r="11" spans="1:6" s="52" customFormat="1" ht="14.25" x14ac:dyDescent="0.2">
      <c r="A11" s="71"/>
      <c r="B11" s="78" t="s">
        <v>129</v>
      </c>
      <c r="C11" s="79">
        <v>2</v>
      </c>
      <c r="D11" s="74" t="s">
        <v>14</v>
      </c>
      <c r="E11" s="57">
        <v>0</v>
      </c>
      <c r="F11" s="75">
        <f>C11*E11</f>
        <v>0</v>
      </c>
    </row>
    <row r="12" spans="1:6" s="52" customFormat="1" ht="14.25" x14ac:dyDescent="0.2">
      <c r="A12" s="71"/>
      <c r="B12" s="78" t="s">
        <v>164</v>
      </c>
      <c r="C12" s="79">
        <v>4.2</v>
      </c>
      <c r="D12" s="74" t="s">
        <v>14</v>
      </c>
      <c r="E12" s="57">
        <v>0</v>
      </c>
      <c r="F12" s="75">
        <f>C12*E12</f>
        <v>0</v>
      </c>
    </row>
    <row r="13" spans="1:6" s="52" customFormat="1" ht="14.25" x14ac:dyDescent="0.2">
      <c r="A13" s="71"/>
      <c r="B13" s="78" t="s">
        <v>101</v>
      </c>
      <c r="C13" s="79">
        <v>9.1999999999999993</v>
      </c>
      <c r="D13" s="74" t="s">
        <v>14</v>
      </c>
      <c r="E13" s="57">
        <v>0</v>
      </c>
      <c r="F13" s="75">
        <f>C13*E13</f>
        <v>0</v>
      </c>
    </row>
    <row r="14" spans="1:6" s="52" customFormat="1" x14ac:dyDescent="0.2">
      <c r="A14" s="99"/>
      <c r="B14" s="100"/>
      <c r="C14" s="101"/>
      <c r="D14" s="102"/>
      <c r="E14" s="103"/>
      <c r="F14" s="103"/>
    </row>
    <row r="15" spans="1:6" s="52" customFormat="1" x14ac:dyDescent="0.2">
      <c r="A15" s="48"/>
      <c r="B15" s="44"/>
      <c r="C15" s="27"/>
      <c r="D15" s="28"/>
      <c r="E15" s="29"/>
      <c r="F15" s="27"/>
    </row>
    <row r="16" spans="1:6" s="52" customFormat="1" x14ac:dyDescent="0.2">
      <c r="A16" s="71">
        <f>COUNT($A$5:A15)+1</f>
        <v>2</v>
      </c>
      <c r="B16" s="72" t="s">
        <v>35</v>
      </c>
      <c r="C16" s="73"/>
      <c r="D16" s="74"/>
      <c r="E16" s="75"/>
      <c r="F16" s="75"/>
    </row>
    <row r="17" spans="1:6" s="52" customFormat="1" ht="38.25" x14ac:dyDescent="0.2">
      <c r="A17" s="71"/>
      <c r="B17" s="118" t="s">
        <v>36</v>
      </c>
      <c r="C17" s="73"/>
      <c r="D17" s="74"/>
      <c r="E17" s="75"/>
      <c r="F17" s="75"/>
    </row>
    <row r="18" spans="1:6" s="52" customFormat="1" ht="14.25" x14ac:dyDescent="0.2">
      <c r="A18" s="71"/>
      <c r="B18" s="78"/>
      <c r="C18" s="79">
        <v>16.5</v>
      </c>
      <c r="D18" s="74" t="s">
        <v>14</v>
      </c>
      <c r="E18" s="57">
        <v>0</v>
      </c>
      <c r="F18" s="75">
        <f>C18*E18</f>
        <v>0</v>
      </c>
    </row>
    <row r="19" spans="1:6" s="52" customFormat="1" x14ac:dyDescent="0.2">
      <c r="A19" s="99"/>
      <c r="B19" s="100"/>
      <c r="C19" s="101"/>
      <c r="D19" s="102"/>
      <c r="E19" s="103"/>
      <c r="F19" s="103"/>
    </row>
    <row r="20" spans="1:6" s="52" customFormat="1" x14ac:dyDescent="0.2">
      <c r="A20" s="48"/>
      <c r="B20" s="44"/>
      <c r="C20" s="27"/>
      <c r="D20" s="28"/>
      <c r="E20" s="29"/>
      <c r="F20" s="27"/>
    </row>
    <row r="21" spans="1:6" s="52" customFormat="1" x14ac:dyDescent="0.2">
      <c r="A21" s="71">
        <f>COUNT($A$5:A20)+1</f>
        <v>3</v>
      </c>
      <c r="B21" s="72" t="s">
        <v>37</v>
      </c>
      <c r="C21" s="73"/>
      <c r="D21" s="74"/>
      <c r="E21" s="75"/>
      <c r="F21" s="75"/>
    </row>
    <row r="22" spans="1:6" s="52" customFormat="1" ht="38.25" x14ac:dyDescent="0.2">
      <c r="A22" s="71"/>
      <c r="B22" s="118" t="s">
        <v>38</v>
      </c>
      <c r="C22" s="73"/>
      <c r="D22" s="74"/>
      <c r="E22" s="75"/>
      <c r="F22" s="75"/>
    </row>
    <row r="23" spans="1:6" s="52" customFormat="1" x14ac:dyDescent="0.2">
      <c r="A23" s="71"/>
      <c r="B23" s="78" t="s">
        <v>202</v>
      </c>
      <c r="C23" s="79">
        <v>5</v>
      </c>
      <c r="D23" s="74" t="s">
        <v>16</v>
      </c>
      <c r="E23" s="57">
        <v>0</v>
      </c>
      <c r="F23" s="75">
        <f>C23*E23</f>
        <v>0</v>
      </c>
    </row>
    <row r="24" spans="1:6" s="52" customFormat="1" x14ac:dyDescent="0.2">
      <c r="A24" s="71"/>
      <c r="B24" s="78" t="s">
        <v>39</v>
      </c>
      <c r="C24" s="79">
        <v>3</v>
      </c>
      <c r="D24" s="74" t="s">
        <v>16</v>
      </c>
      <c r="E24" s="57">
        <v>0</v>
      </c>
      <c r="F24" s="75">
        <f t="shared" ref="F24" si="1">C24*E24</f>
        <v>0</v>
      </c>
    </row>
    <row r="25" spans="1:6" s="52" customFormat="1" x14ac:dyDescent="0.2">
      <c r="A25" s="99"/>
      <c r="B25" s="100"/>
      <c r="C25" s="101"/>
      <c r="D25" s="102"/>
      <c r="E25" s="103"/>
      <c r="F25" s="103"/>
    </row>
    <row r="26" spans="1:6" s="52" customFormat="1" x14ac:dyDescent="0.2">
      <c r="A26" s="48"/>
      <c r="B26" s="44"/>
      <c r="C26" s="27"/>
      <c r="D26" s="28"/>
      <c r="E26" s="29"/>
      <c r="F26" s="27"/>
    </row>
    <row r="27" spans="1:6" s="52" customFormat="1" ht="140.25" x14ac:dyDescent="0.2">
      <c r="A27" s="71">
        <f>COUNT($A$5:A26)+1</f>
        <v>4</v>
      </c>
      <c r="B27" s="72" t="s">
        <v>120</v>
      </c>
      <c r="C27" s="73"/>
      <c r="D27" s="74"/>
      <c r="E27" s="75"/>
      <c r="F27" s="75"/>
    </row>
    <row r="28" spans="1:6" s="52" customFormat="1" x14ac:dyDescent="0.2">
      <c r="A28" s="66"/>
      <c r="B28" s="76" t="s">
        <v>41</v>
      </c>
      <c r="C28" s="77"/>
      <c r="D28" s="69"/>
      <c r="E28" s="70"/>
      <c r="F28" s="70"/>
    </row>
    <row r="29" spans="1:6" s="52" customFormat="1" x14ac:dyDescent="0.2">
      <c r="A29" s="71"/>
      <c r="B29" s="78" t="s">
        <v>203</v>
      </c>
      <c r="C29" s="79">
        <v>1</v>
      </c>
      <c r="D29" s="74" t="s">
        <v>1</v>
      </c>
      <c r="E29" s="57">
        <v>0</v>
      </c>
      <c r="F29" s="75">
        <f>C29*E29</f>
        <v>0</v>
      </c>
    </row>
    <row r="30" spans="1:6" s="52" customFormat="1" x14ac:dyDescent="0.2">
      <c r="A30" s="71"/>
      <c r="B30" s="78" t="s">
        <v>204</v>
      </c>
      <c r="C30" s="79">
        <v>1</v>
      </c>
      <c r="D30" s="74" t="s">
        <v>1</v>
      </c>
      <c r="E30" s="57">
        <v>0</v>
      </c>
      <c r="F30" s="75">
        <f>C30*E30</f>
        <v>0</v>
      </c>
    </row>
    <row r="31" spans="1:6" s="52" customFormat="1" x14ac:dyDescent="0.2">
      <c r="A31" s="71"/>
      <c r="B31" s="78"/>
      <c r="C31" s="79"/>
      <c r="D31" s="74"/>
      <c r="E31" s="81"/>
      <c r="F31" s="75"/>
    </row>
    <row r="32" spans="1:6" s="52" customFormat="1" x14ac:dyDescent="0.2">
      <c r="A32" s="48"/>
      <c r="B32" s="44"/>
      <c r="C32" s="27"/>
      <c r="D32" s="28"/>
      <c r="E32" s="29"/>
      <c r="F32" s="27"/>
    </row>
    <row r="33" spans="1:6" s="52" customFormat="1" x14ac:dyDescent="0.2">
      <c r="A33" s="71">
        <f>COUNT($A$5:A30)+1</f>
        <v>5</v>
      </c>
      <c r="B33" s="72" t="s">
        <v>42</v>
      </c>
      <c r="C33" s="73"/>
      <c r="D33" s="74"/>
      <c r="E33" s="75"/>
      <c r="F33" s="75"/>
    </row>
    <row r="34" spans="1:6" s="52" customFormat="1" ht="153" x14ac:dyDescent="0.2">
      <c r="A34" s="71"/>
      <c r="B34" s="78" t="s">
        <v>172</v>
      </c>
      <c r="C34" s="79"/>
      <c r="D34" s="74"/>
      <c r="E34" s="75"/>
      <c r="F34" s="75"/>
    </row>
    <row r="35" spans="1:6" s="52" customFormat="1" x14ac:dyDescent="0.2">
      <c r="A35" s="66"/>
      <c r="B35" s="67" t="s">
        <v>41</v>
      </c>
      <c r="C35" s="77"/>
      <c r="D35" s="69"/>
      <c r="E35" s="70"/>
      <c r="F35" s="70"/>
    </row>
    <row r="36" spans="1:6" s="52" customFormat="1" x14ac:dyDescent="0.2">
      <c r="A36" s="71"/>
      <c r="B36" s="78" t="s">
        <v>205</v>
      </c>
      <c r="C36" s="79">
        <v>1</v>
      </c>
      <c r="D36" s="74" t="s">
        <v>1</v>
      </c>
      <c r="E36" s="57">
        <v>0</v>
      </c>
      <c r="F36" s="75">
        <f t="shared" ref="F36" si="2">C36*E36</f>
        <v>0</v>
      </c>
    </row>
    <row r="37" spans="1:6" s="52" customFormat="1" x14ac:dyDescent="0.2">
      <c r="A37" s="99"/>
      <c r="B37" s="100"/>
      <c r="C37" s="101"/>
      <c r="D37" s="102"/>
      <c r="E37" s="103"/>
      <c r="F37" s="103"/>
    </row>
    <row r="38" spans="1:6" s="52" customFormat="1" x14ac:dyDescent="0.2">
      <c r="A38" s="48"/>
      <c r="B38" s="44"/>
      <c r="C38" s="27"/>
      <c r="D38" s="28"/>
      <c r="E38" s="29"/>
      <c r="F38" s="27"/>
    </row>
    <row r="39" spans="1:6" s="52" customFormat="1" x14ac:dyDescent="0.2">
      <c r="A39" s="71">
        <f>COUNT($A$5:A32)+1</f>
        <v>5</v>
      </c>
      <c r="B39" s="72" t="s">
        <v>43</v>
      </c>
      <c r="C39" s="73"/>
      <c r="D39" s="74"/>
      <c r="E39" s="75"/>
      <c r="F39" s="75"/>
    </row>
    <row r="40" spans="1:6" s="52" customFormat="1" ht="204" x14ac:dyDescent="0.2">
      <c r="A40" s="71"/>
      <c r="B40" s="78" t="s">
        <v>44</v>
      </c>
      <c r="C40" s="79"/>
      <c r="D40" s="74"/>
      <c r="E40" s="75"/>
      <c r="F40" s="75"/>
    </row>
    <row r="41" spans="1:6" s="52" customFormat="1" x14ac:dyDescent="0.2">
      <c r="A41" s="82"/>
      <c r="B41" s="83" t="s">
        <v>41</v>
      </c>
      <c r="C41" s="77"/>
      <c r="D41" s="69"/>
      <c r="E41" s="70"/>
      <c r="F41" s="70"/>
    </row>
    <row r="42" spans="1:6" s="52" customFormat="1" x14ac:dyDescent="0.2">
      <c r="A42" s="71"/>
      <c r="B42" s="78" t="s">
        <v>137</v>
      </c>
      <c r="C42" s="79">
        <v>1</v>
      </c>
      <c r="D42" s="74" t="s">
        <v>1</v>
      </c>
      <c r="E42" s="57">
        <v>0</v>
      </c>
      <c r="F42" s="75">
        <f t="shared" ref="F42:F43" si="3">C42*E42</f>
        <v>0</v>
      </c>
    </row>
    <row r="43" spans="1:6" s="52" customFormat="1" x14ac:dyDescent="0.2">
      <c r="A43" s="71"/>
      <c r="B43" s="78" t="s">
        <v>175</v>
      </c>
      <c r="C43" s="79">
        <v>1</v>
      </c>
      <c r="D43" s="74" t="s">
        <v>1</v>
      </c>
      <c r="E43" s="57">
        <v>0</v>
      </c>
      <c r="F43" s="75">
        <f t="shared" si="3"/>
        <v>0</v>
      </c>
    </row>
    <row r="44" spans="1:6" s="52" customFormat="1" x14ac:dyDescent="0.2">
      <c r="A44" s="82"/>
      <c r="B44" s="119"/>
      <c r="C44" s="77"/>
      <c r="D44" s="69"/>
      <c r="E44" s="70"/>
      <c r="F44" s="70"/>
    </row>
    <row r="45" spans="1:6" s="52" customFormat="1" x14ac:dyDescent="0.2">
      <c r="A45" s="99"/>
      <c r="B45" s="100"/>
      <c r="C45" s="101"/>
      <c r="D45" s="102"/>
      <c r="E45" s="103"/>
      <c r="F45" s="103"/>
    </row>
    <row r="46" spans="1:6" s="52" customFormat="1" x14ac:dyDescent="0.2">
      <c r="A46" s="48"/>
      <c r="B46" s="44"/>
      <c r="C46" s="27"/>
      <c r="D46" s="28"/>
      <c r="E46" s="29"/>
      <c r="F46" s="27"/>
    </row>
    <row r="47" spans="1:6" s="52" customFormat="1" ht="204" x14ac:dyDescent="0.2">
      <c r="A47" s="71">
        <f>COUNT($A$5:A41)+1</f>
        <v>7</v>
      </c>
      <c r="B47" s="72" t="s">
        <v>206</v>
      </c>
      <c r="C47" s="73"/>
      <c r="D47" s="74"/>
      <c r="E47" s="75"/>
      <c r="F47" s="75"/>
    </row>
    <row r="48" spans="1:6" s="52" customFormat="1" x14ac:dyDescent="0.2">
      <c r="A48" s="82"/>
      <c r="B48" s="83" t="s">
        <v>41</v>
      </c>
      <c r="C48" s="77"/>
      <c r="D48" s="69"/>
      <c r="E48" s="70"/>
      <c r="F48" s="70"/>
    </row>
    <row r="49" spans="1:6" s="52" customFormat="1" x14ac:dyDescent="0.2">
      <c r="A49" s="71"/>
      <c r="B49" s="78" t="s">
        <v>207</v>
      </c>
      <c r="C49" s="79">
        <v>1</v>
      </c>
      <c r="D49" s="74" t="s">
        <v>1</v>
      </c>
      <c r="E49" s="57">
        <v>0</v>
      </c>
      <c r="F49" s="75">
        <f t="shared" ref="F49" si="4">C49*E49</f>
        <v>0</v>
      </c>
    </row>
    <row r="50" spans="1:6" s="52" customFormat="1" x14ac:dyDescent="0.2">
      <c r="A50" s="99"/>
      <c r="B50" s="100"/>
      <c r="C50" s="101"/>
      <c r="D50" s="102"/>
      <c r="E50" s="103"/>
      <c r="F50" s="103"/>
    </row>
    <row r="51" spans="1:6" s="52" customFormat="1" x14ac:dyDescent="0.2">
      <c r="A51" s="48"/>
      <c r="B51" s="44"/>
      <c r="C51" s="27"/>
      <c r="D51" s="28"/>
      <c r="E51" s="29"/>
      <c r="F51" s="27"/>
    </row>
    <row r="52" spans="1:6" s="52" customFormat="1" x14ac:dyDescent="0.2">
      <c r="A52" s="71">
        <f>COUNT($A$5:A48)+1</f>
        <v>8</v>
      </c>
      <c r="B52" s="72" t="s">
        <v>48</v>
      </c>
      <c r="C52" s="73"/>
      <c r="D52" s="74"/>
      <c r="E52" s="75"/>
      <c r="F52" s="75"/>
    </row>
    <row r="53" spans="1:6" s="52" customFormat="1" ht="178.5" x14ac:dyDescent="0.2">
      <c r="A53" s="71"/>
      <c r="B53" s="78" t="s">
        <v>104</v>
      </c>
      <c r="C53" s="79"/>
      <c r="D53" s="74"/>
      <c r="E53" s="75"/>
      <c r="F53" s="75"/>
    </row>
    <row r="54" spans="1:6" s="52" customFormat="1" x14ac:dyDescent="0.2">
      <c r="A54" s="66"/>
      <c r="B54" s="119" t="s">
        <v>41</v>
      </c>
      <c r="C54" s="139"/>
      <c r="D54" s="139"/>
      <c r="E54" s="75"/>
      <c r="F54" s="75"/>
    </row>
    <row r="55" spans="1:6" s="52" customFormat="1" x14ac:dyDescent="0.2">
      <c r="A55" s="71"/>
      <c r="B55" s="78" t="s">
        <v>208</v>
      </c>
      <c r="C55" s="79">
        <v>1</v>
      </c>
      <c r="D55" s="74" t="s">
        <v>1</v>
      </c>
      <c r="E55" s="57">
        <v>0</v>
      </c>
      <c r="F55" s="75">
        <f t="shared" ref="F55" si="5">C55*E55</f>
        <v>0</v>
      </c>
    </row>
    <row r="56" spans="1:6" s="52" customFormat="1" x14ac:dyDescent="0.2">
      <c r="A56" s="99"/>
      <c r="B56" s="100"/>
      <c r="C56" s="101"/>
      <c r="D56" s="102"/>
      <c r="E56" s="103"/>
      <c r="F56" s="103"/>
    </row>
    <row r="57" spans="1:6" s="52" customFormat="1" x14ac:dyDescent="0.2">
      <c r="A57" s="48"/>
      <c r="B57" s="44"/>
      <c r="C57" s="27"/>
      <c r="D57" s="28"/>
      <c r="E57" s="29"/>
      <c r="F57" s="27"/>
    </row>
    <row r="58" spans="1:6" s="52" customFormat="1" x14ac:dyDescent="0.2">
      <c r="A58" s="71">
        <f>COUNT($A$6:A57)+1</f>
        <v>9</v>
      </c>
      <c r="B58" s="72" t="s">
        <v>50</v>
      </c>
      <c r="C58" s="73"/>
      <c r="D58" s="74"/>
      <c r="E58" s="75"/>
      <c r="F58" s="75"/>
    </row>
    <row r="59" spans="1:6" s="52" customFormat="1" ht="38.25" x14ac:dyDescent="0.2">
      <c r="A59" s="71"/>
      <c r="B59" s="78" t="s">
        <v>51</v>
      </c>
      <c r="C59" s="79"/>
      <c r="D59" s="74"/>
      <c r="E59" s="75"/>
      <c r="F59" s="75"/>
    </row>
    <row r="60" spans="1:6" s="52" customFormat="1" x14ac:dyDescent="0.2">
      <c r="A60" s="89"/>
      <c r="B60" s="90" t="s">
        <v>30</v>
      </c>
      <c r="C60" s="91"/>
      <c r="D60" s="91"/>
      <c r="E60" s="92"/>
      <c r="F60" s="92"/>
    </row>
    <row r="61" spans="1:6" s="52" customFormat="1" ht="14.25" x14ac:dyDescent="0.2">
      <c r="A61" s="71"/>
      <c r="B61" s="78" t="s">
        <v>209</v>
      </c>
      <c r="C61" s="79">
        <v>6</v>
      </c>
      <c r="D61" s="74" t="s">
        <v>9</v>
      </c>
      <c r="E61" s="57">
        <v>0</v>
      </c>
      <c r="F61" s="75">
        <f t="shared" ref="F61:F63" si="6">C61*E61</f>
        <v>0</v>
      </c>
    </row>
    <row r="62" spans="1:6" s="52" customFormat="1" ht="14.25" x14ac:dyDescent="0.2">
      <c r="A62" s="71"/>
      <c r="B62" s="78" t="s">
        <v>52</v>
      </c>
      <c r="C62" s="79">
        <v>4</v>
      </c>
      <c r="D62" s="74" t="s">
        <v>9</v>
      </c>
      <c r="E62" s="57">
        <v>0</v>
      </c>
      <c r="F62" s="75">
        <f t="shared" si="6"/>
        <v>0</v>
      </c>
    </row>
    <row r="63" spans="1:6" s="52" customFormat="1" ht="14.25" x14ac:dyDescent="0.2">
      <c r="A63" s="71"/>
      <c r="B63" s="78" t="s">
        <v>53</v>
      </c>
      <c r="C63" s="79">
        <v>5</v>
      </c>
      <c r="D63" s="74" t="s">
        <v>9</v>
      </c>
      <c r="E63" s="57">
        <v>0</v>
      </c>
      <c r="F63" s="75">
        <f t="shared" si="6"/>
        <v>0</v>
      </c>
    </row>
    <row r="64" spans="1:6" s="52" customFormat="1" x14ac:dyDescent="0.2">
      <c r="A64" s="99"/>
      <c r="B64" s="100"/>
      <c r="C64" s="101"/>
      <c r="D64" s="102"/>
      <c r="E64" s="103"/>
      <c r="F64" s="103"/>
    </row>
    <row r="65" spans="1:6" s="52" customFormat="1" x14ac:dyDescent="0.2">
      <c r="A65" s="48"/>
      <c r="B65" s="44"/>
      <c r="C65" s="27"/>
      <c r="D65" s="28"/>
      <c r="E65" s="29"/>
      <c r="F65" s="27"/>
    </row>
    <row r="66" spans="1:6" s="52" customFormat="1" x14ac:dyDescent="0.2">
      <c r="A66" s="71">
        <f>COUNT($A$6:A65)+1</f>
        <v>10</v>
      </c>
      <c r="B66" s="72" t="s">
        <v>56</v>
      </c>
      <c r="C66" s="73"/>
      <c r="D66" s="74"/>
      <c r="E66" s="75"/>
      <c r="F66" s="75"/>
    </row>
    <row r="67" spans="1:6" s="52" customFormat="1" ht="38.25" x14ac:dyDescent="0.2">
      <c r="A67" s="71"/>
      <c r="B67" s="78" t="s">
        <v>57</v>
      </c>
      <c r="C67" s="79"/>
      <c r="D67" s="74"/>
      <c r="E67" s="75"/>
      <c r="F67" s="75"/>
    </row>
    <row r="68" spans="1:6" s="52" customFormat="1" x14ac:dyDescent="0.2">
      <c r="A68" s="93"/>
      <c r="B68" s="90" t="s">
        <v>31</v>
      </c>
      <c r="C68" s="91"/>
      <c r="D68" s="91"/>
      <c r="E68" s="92"/>
      <c r="F68" s="92"/>
    </row>
    <row r="69" spans="1:6" s="52" customFormat="1" x14ac:dyDescent="0.2">
      <c r="A69" s="71"/>
      <c r="B69" s="78" t="s">
        <v>210</v>
      </c>
      <c r="C69" s="79">
        <v>6</v>
      </c>
      <c r="D69" s="74" t="s">
        <v>1</v>
      </c>
      <c r="E69" s="57">
        <v>0</v>
      </c>
      <c r="F69" s="75">
        <f t="shared" ref="F69:F71" si="7">C69*E69</f>
        <v>0</v>
      </c>
    </row>
    <row r="70" spans="1:6" s="52" customFormat="1" x14ac:dyDescent="0.2">
      <c r="A70" s="71"/>
      <c r="B70" s="78" t="s">
        <v>58</v>
      </c>
      <c r="C70" s="79">
        <v>4</v>
      </c>
      <c r="D70" s="74" t="s">
        <v>1</v>
      </c>
      <c r="E70" s="57">
        <v>0</v>
      </c>
      <c r="F70" s="75">
        <f t="shared" si="7"/>
        <v>0</v>
      </c>
    </row>
    <row r="71" spans="1:6" s="52" customFormat="1" x14ac:dyDescent="0.2">
      <c r="A71" s="71"/>
      <c r="B71" s="78" t="s">
        <v>59</v>
      </c>
      <c r="C71" s="79">
        <v>4</v>
      </c>
      <c r="D71" s="74" t="s">
        <v>1</v>
      </c>
      <c r="E71" s="57">
        <v>0</v>
      </c>
      <c r="F71" s="75">
        <f t="shared" si="7"/>
        <v>0</v>
      </c>
    </row>
    <row r="72" spans="1:6" s="52" customFormat="1" x14ac:dyDescent="0.2">
      <c r="A72" s="99"/>
      <c r="B72" s="100"/>
      <c r="C72" s="101"/>
      <c r="D72" s="102"/>
      <c r="E72" s="103"/>
      <c r="F72" s="103"/>
    </row>
    <row r="73" spans="1:6" s="52" customFormat="1" x14ac:dyDescent="0.2">
      <c r="A73" s="48"/>
      <c r="B73" s="44"/>
      <c r="C73" s="27"/>
      <c r="D73" s="28"/>
      <c r="E73" s="29"/>
      <c r="F73" s="27"/>
    </row>
    <row r="74" spans="1:6" s="52" customFormat="1" x14ac:dyDescent="0.2">
      <c r="A74" s="71">
        <f>COUNT($A$6:A73)+1</f>
        <v>11</v>
      </c>
      <c r="B74" s="72" t="s">
        <v>211</v>
      </c>
      <c r="C74" s="73"/>
      <c r="D74" s="74"/>
      <c r="E74" s="75"/>
      <c r="F74" s="75"/>
    </row>
    <row r="75" spans="1:6" s="52" customFormat="1" ht="89.25" x14ac:dyDescent="0.2">
      <c r="A75" s="71"/>
      <c r="B75" s="78" t="s">
        <v>212</v>
      </c>
      <c r="C75" s="79"/>
      <c r="D75" s="74"/>
      <c r="E75" s="75"/>
      <c r="F75" s="75"/>
    </row>
    <row r="76" spans="1:6" s="52" customFormat="1" x14ac:dyDescent="0.2">
      <c r="A76" s="77"/>
      <c r="B76" s="90" t="s">
        <v>31</v>
      </c>
      <c r="C76" s="91"/>
      <c r="D76" s="91"/>
      <c r="E76" s="92"/>
      <c r="F76" s="92"/>
    </row>
    <row r="77" spans="1:6" s="52" customFormat="1" x14ac:dyDescent="0.2">
      <c r="A77" s="71"/>
      <c r="B77" s="78" t="s">
        <v>179</v>
      </c>
      <c r="C77" s="79">
        <v>1</v>
      </c>
      <c r="D77" s="74" t="s">
        <v>1</v>
      </c>
      <c r="E77" s="57">
        <v>0</v>
      </c>
      <c r="F77" s="75">
        <f t="shared" ref="F77" si="8">C77*E77</f>
        <v>0</v>
      </c>
    </row>
    <row r="78" spans="1:6" s="52" customFormat="1" x14ac:dyDescent="0.2">
      <c r="A78" s="99"/>
      <c r="B78" s="100"/>
      <c r="C78" s="101"/>
      <c r="D78" s="102"/>
      <c r="E78" s="103"/>
      <c r="F78" s="103"/>
    </row>
    <row r="79" spans="1:6" s="52" customFormat="1" x14ac:dyDescent="0.2">
      <c r="A79" s="48"/>
      <c r="B79" s="44"/>
      <c r="C79" s="27"/>
      <c r="D79" s="28"/>
      <c r="E79" s="29"/>
      <c r="F79" s="27"/>
    </row>
    <row r="80" spans="1:6" s="52" customFormat="1" x14ac:dyDescent="0.2">
      <c r="A80" s="71">
        <f>COUNT($A$6:A79)+1</f>
        <v>12</v>
      </c>
      <c r="B80" s="72" t="s">
        <v>213</v>
      </c>
      <c r="C80" s="73"/>
      <c r="D80" s="74"/>
      <c r="E80" s="75"/>
      <c r="F80" s="75"/>
    </row>
    <row r="81" spans="1:6" s="52" customFormat="1" ht="102" x14ac:dyDescent="0.2">
      <c r="A81" s="71"/>
      <c r="B81" s="78" t="s">
        <v>214</v>
      </c>
      <c r="C81" s="79"/>
      <c r="D81" s="74"/>
      <c r="E81" s="75"/>
      <c r="F81" s="75"/>
    </row>
    <row r="82" spans="1:6" s="52" customFormat="1" x14ac:dyDescent="0.2">
      <c r="A82" s="77"/>
      <c r="B82" s="90" t="s">
        <v>31</v>
      </c>
      <c r="C82" s="91"/>
      <c r="D82" s="91"/>
      <c r="E82" s="92"/>
      <c r="F82" s="92"/>
    </row>
    <row r="83" spans="1:6" s="52" customFormat="1" x14ac:dyDescent="0.2">
      <c r="A83" s="71"/>
      <c r="B83" s="78" t="s">
        <v>215</v>
      </c>
      <c r="C83" s="79">
        <v>1</v>
      </c>
      <c r="D83" s="74" t="s">
        <v>1</v>
      </c>
      <c r="E83" s="57">
        <v>0</v>
      </c>
      <c r="F83" s="75">
        <f t="shared" ref="F83" si="9">C83*E83</f>
        <v>0</v>
      </c>
    </row>
    <row r="84" spans="1:6" s="52" customFormat="1" x14ac:dyDescent="0.2">
      <c r="A84" s="99"/>
      <c r="B84" s="100"/>
      <c r="C84" s="101"/>
      <c r="D84" s="102"/>
      <c r="E84" s="103"/>
      <c r="F84" s="103"/>
    </row>
    <row r="85" spans="1:6" s="52" customFormat="1" x14ac:dyDescent="0.2">
      <c r="A85" s="48"/>
      <c r="B85" s="44"/>
      <c r="C85" s="27"/>
      <c r="D85" s="28"/>
      <c r="E85" s="29"/>
      <c r="F85" s="27"/>
    </row>
    <row r="86" spans="1:6" s="52" customFormat="1" x14ac:dyDescent="0.2">
      <c r="A86" s="71">
        <f>COUNT($A$6:A85)+1</f>
        <v>13</v>
      </c>
      <c r="B86" s="72" t="s">
        <v>108</v>
      </c>
      <c r="C86" s="73"/>
      <c r="D86" s="74"/>
      <c r="E86" s="75"/>
      <c r="F86" s="75"/>
    </row>
    <row r="87" spans="1:6" s="52" customFormat="1" ht="57" customHeight="1" x14ac:dyDescent="0.2">
      <c r="A87" s="71"/>
      <c r="B87" s="78" t="s">
        <v>111</v>
      </c>
      <c r="C87" s="79"/>
      <c r="D87" s="74"/>
      <c r="E87" s="75"/>
      <c r="F87" s="75"/>
    </row>
    <row r="88" spans="1:6" s="52" customFormat="1" x14ac:dyDescent="0.2">
      <c r="A88" s="71"/>
      <c r="B88" s="78" t="s">
        <v>216</v>
      </c>
      <c r="C88" s="79">
        <v>2</v>
      </c>
      <c r="D88" s="74" t="s">
        <v>1</v>
      </c>
      <c r="E88" s="57">
        <v>0</v>
      </c>
      <c r="F88" s="75">
        <f t="shared" ref="F88:F89" si="10">C88*E88</f>
        <v>0</v>
      </c>
    </row>
    <row r="89" spans="1:6" s="52" customFormat="1" x14ac:dyDescent="0.2">
      <c r="A89" s="71"/>
      <c r="B89" s="78" t="s">
        <v>113</v>
      </c>
      <c r="C89" s="79">
        <v>2</v>
      </c>
      <c r="D89" s="74" t="s">
        <v>1</v>
      </c>
      <c r="E89" s="57">
        <v>0</v>
      </c>
      <c r="F89" s="75">
        <f t="shared" si="10"/>
        <v>0</v>
      </c>
    </row>
    <row r="90" spans="1:6" s="52" customFormat="1" x14ac:dyDescent="0.2">
      <c r="A90" s="71"/>
      <c r="B90" s="78"/>
      <c r="C90" s="79"/>
      <c r="D90" s="74"/>
      <c r="E90" s="81"/>
      <c r="F90" s="75"/>
    </row>
    <row r="91" spans="1:6" s="52" customFormat="1" x14ac:dyDescent="0.2">
      <c r="A91" s="48"/>
      <c r="B91" s="44"/>
      <c r="C91" s="27"/>
      <c r="D91" s="28"/>
      <c r="E91" s="29"/>
      <c r="F91" s="27"/>
    </row>
    <row r="92" spans="1:6" s="52" customFormat="1" x14ac:dyDescent="0.2">
      <c r="A92" s="71">
        <f>COUNT($A$6:A91)+1</f>
        <v>14</v>
      </c>
      <c r="B92" s="72" t="s">
        <v>63</v>
      </c>
      <c r="C92" s="73"/>
      <c r="D92" s="74"/>
      <c r="E92" s="75"/>
      <c r="F92" s="75"/>
    </row>
    <row r="93" spans="1:6" s="52" customFormat="1" ht="25.5" x14ac:dyDescent="0.2">
      <c r="A93" s="71"/>
      <c r="B93" s="78" t="s">
        <v>64</v>
      </c>
      <c r="C93" s="79"/>
      <c r="D93" s="74"/>
      <c r="E93" s="75"/>
      <c r="F93" s="75"/>
    </row>
    <row r="94" spans="1:6" s="52" customFormat="1" x14ac:dyDescent="0.2">
      <c r="A94" s="93"/>
      <c r="B94" s="126" t="s">
        <v>65</v>
      </c>
      <c r="C94" s="91"/>
      <c r="D94" s="91"/>
      <c r="E94" s="92"/>
      <c r="F94" s="92"/>
    </row>
    <row r="95" spans="1:6" s="52" customFormat="1" x14ac:dyDescent="0.2">
      <c r="A95" s="93"/>
      <c r="B95" s="126" t="s">
        <v>66</v>
      </c>
    </row>
    <row r="96" spans="1:6" s="52" customFormat="1" x14ac:dyDescent="0.2">
      <c r="A96" s="71"/>
      <c r="B96" s="78" t="s">
        <v>217</v>
      </c>
      <c r="C96" s="79">
        <v>1</v>
      </c>
      <c r="D96" s="74" t="s">
        <v>1</v>
      </c>
      <c r="E96" s="57">
        <v>0</v>
      </c>
      <c r="F96" s="75">
        <f t="shared" ref="F96" si="11">C96*E96</f>
        <v>0</v>
      </c>
    </row>
    <row r="97" spans="1:6" s="52" customFormat="1" x14ac:dyDescent="0.2">
      <c r="A97" s="99"/>
      <c r="B97" s="100"/>
      <c r="C97" s="101"/>
      <c r="D97" s="102"/>
      <c r="E97" s="103"/>
      <c r="F97" s="103"/>
    </row>
    <row r="98" spans="1:6" s="52" customFormat="1" x14ac:dyDescent="0.2">
      <c r="A98" s="48"/>
      <c r="B98" s="44"/>
      <c r="C98" s="27"/>
      <c r="D98" s="28"/>
      <c r="E98" s="29"/>
      <c r="F98" s="27"/>
    </row>
    <row r="99" spans="1:6" s="52" customFormat="1" x14ac:dyDescent="0.2">
      <c r="A99" s="71">
        <f>COUNT($A$6:A98)+1</f>
        <v>15</v>
      </c>
      <c r="B99" s="72" t="s">
        <v>185</v>
      </c>
      <c r="C99" s="73"/>
      <c r="D99" s="74"/>
      <c r="E99" s="75"/>
      <c r="F99" s="75"/>
    </row>
    <row r="100" spans="1:6" s="52" customFormat="1" ht="25.5" x14ac:dyDescent="0.2">
      <c r="A100" s="71"/>
      <c r="B100" s="78" t="s">
        <v>218</v>
      </c>
      <c r="C100" s="79"/>
      <c r="D100" s="74"/>
      <c r="E100" s="75"/>
      <c r="F100" s="75"/>
    </row>
    <row r="101" spans="1:6" s="129" customFormat="1" x14ac:dyDescent="0.2">
      <c r="A101" s="89"/>
      <c r="B101" s="126" t="s">
        <v>65</v>
      </c>
      <c r="C101" s="77"/>
      <c r="D101" s="77"/>
      <c r="E101" s="128"/>
      <c r="F101" s="128"/>
    </row>
    <row r="102" spans="1:6" s="129" customFormat="1" x14ac:dyDescent="0.2">
      <c r="A102" s="89"/>
      <c r="B102" s="126" t="s">
        <v>66</v>
      </c>
      <c r="C102" s="77"/>
      <c r="D102" s="77"/>
      <c r="E102" s="128"/>
      <c r="F102" s="128"/>
    </row>
    <row r="103" spans="1:6" s="52" customFormat="1" x14ac:dyDescent="0.2">
      <c r="A103" s="71"/>
      <c r="B103" s="78" t="s">
        <v>219</v>
      </c>
      <c r="C103" s="79">
        <v>1</v>
      </c>
      <c r="D103" s="74" t="s">
        <v>1</v>
      </c>
      <c r="E103" s="57">
        <v>0</v>
      </c>
      <c r="F103" s="75">
        <f t="shared" ref="F103" si="12">C103*E103</f>
        <v>0</v>
      </c>
    </row>
    <row r="104" spans="1:6" s="52" customFormat="1" x14ac:dyDescent="0.2">
      <c r="A104" s="99"/>
      <c r="B104" s="100"/>
      <c r="C104" s="101"/>
      <c r="D104" s="102"/>
      <c r="E104" s="103"/>
      <c r="F104" s="103"/>
    </row>
    <row r="105" spans="1:6" s="52" customFormat="1" x14ac:dyDescent="0.2">
      <c r="A105" s="48"/>
      <c r="B105" s="44"/>
      <c r="C105" s="27"/>
      <c r="D105" s="28"/>
      <c r="E105" s="29"/>
      <c r="F105" s="27"/>
    </row>
    <row r="106" spans="1:6" s="52" customFormat="1" x14ac:dyDescent="0.2">
      <c r="A106" s="71">
        <f>COUNT($A$5:A105)+1</f>
        <v>16</v>
      </c>
      <c r="B106" s="72" t="s">
        <v>69</v>
      </c>
      <c r="C106" s="73"/>
      <c r="D106" s="74"/>
      <c r="E106" s="75"/>
      <c r="F106" s="75"/>
    </row>
    <row r="107" spans="1:6" s="52" customFormat="1" ht="25.5" x14ac:dyDescent="0.2">
      <c r="A107" s="71"/>
      <c r="B107" s="78" t="s">
        <v>70</v>
      </c>
      <c r="C107" s="79"/>
      <c r="D107" s="74"/>
      <c r="E107" s="75"/>
      <c r="F107" s="75"/>
    </row>
    <row r="108" spans="1:6" s="52" customFormat="1" x14ac:dyDescent="0.2">
      <c r="A108" s="71"/>
      <c r="B108" s="78" t="s">
        <v>202</v>
      </c>
      <c r="C108" s="79">
        <v>4</v>
      </c>
      <c r="D108" s="74" t="s">
        <v>1</v>
      </c>
      <c r="E108" s="57">
        <v>0</v>
      </c>
      <c r="F108" s="75">
        <f>C108*E108</f>
        <v>0</v>
      </c>
    </row>
    <row r="109" spans="1:6" s="52" customFormat="1" x14ac:dyDescent="0.2">
      <c r="A109" s="71"/>
      <c r="B109" s="78" t="s">
        <v>39</v>
      </c>
      <c r="C109" s="79">
        <v>2</v>
      </c>
      <c r="D109" s="74" t="s">
        <v>1</v>
      </c>
      <c r="E109" s="57">
        <v>0</v>
      </c>
      <c r="F109" s="75">
        <f t="shared" ref="F109" si="13">C109*E109</f>
        <v>0</v>
      </c>
    </row>
    <row r="110" spans="1:6" s="52" customFormat="1" x14ac:dyDescent="0.2">
      <c r="A110" s="99"/>
      <c r="B110" s="100"/>
      <c r="C110" s="101"/>
      <c r="D110" s="102"/>
      <c r="E110" s="103"/>
      <c r="F110" s="103"/>
    </row>
    <row r="111" spans="1:6" s="52" customFormat="1" x14ac:dyDescent="0.2">
      <c r="A111" s="48"/>
      <c r="B111" s="44"/>
      <c r="C111" s="27"/>
      <c r="D111" s="28"/>
      <c r="E111" s="29"/>
      <c r="F111" s="27"/>
    </row>
    <row r="112" spans="1:6" s="52" customFormat="1" x14ac:dyDescent="0.2">
      <c r="A112" s="71">
        <f>COUNT($A$6:A111)+1</f>
        <v>17</v>
      </c>
      <c r="B112" s="96" t="s">
        <v>115</v>
      </c>
      <c r="C112" s="73"/>
      <c r="D112" s="74"/>
      <c r="E112" s="75"/>
      <c r="F112" s="75"/>
    </row>
    <row r="113" spans="1:6" s="52" customFormat="1" ht="51" x14ac:dyDescent="0.2">
      <c r="A113" s="71"/>
      <c r="B113" s="97" t="s">
        <v>107</v>
      </c>
      <c r="C113" s="79"/>
      <c r="D113" s="74"/>
      <c r="E113" s="75"/>
      <c r="F113" s="75"/>
    </row>
    <row r="114" spans="1:6" s="52" customFormat="1" x14ac:dyDescent="0.2">
      <c r="A114" s="71"/>
      <c r="B114" s="78" t="s">
        <v>61</v>
      </c>
      <c r="C114" s="79">
        <v>2</v>
      </c>
      <c r="D114" s="74" t="s">
        <v>1</v>
      </c>
      <c r="E114" s="57">
        <v>0</v>
      </c>
      <c r="F114" s="75">
        <f>C114*E114</f>
        <v>0</v>
      </c>
    </row>
    <row r="115" spans="1:6" s="52" customFormat="1" x14ac:dyDescent="0.2">
      <c r="A115" s="99"/>
      <c r="B115" s="100"/>
      <c r="C115" s="101"/>
      <c r="D115" s="102"/>
      <c r="E115" s="103"/>
      <c r="F115" s="103"/>
    </row>
    <row r="116" spans="1:6" s="52" customFormat="1" x14ac:dyDescent="0.2">
      <c r="A116" s="48"/>
      <c r="B116" s="44"/>
      <c r="C116" s="27"/>
      <c r="D116" s="28"/>
      <c r="E116" s="29"/>
      <c r="F116" s="27"/>
    </row>
    <row r="117" spans="1:6" s="52" customFormat="1" x14ac:dyDescent="0.2">
      <c r="A117" s="71">
        <f>COUNT($A$6:A116)+1</f>
        <v>18</v>
      </c>
      <c r="B117" s="96" t="s">
        <v>122</v>
      </c>
      <c r="C117" s="73"/>
      <c r="D117" s="74"/>
      <c r="E117" s="75"/>
      <c r="F117" s="75"/>
    </row>
    <row r="118" spans="1:6" s="52" customFormat="1" ht="38.25" x14ac:dyDescent="0.2">
      <c r="A118" s="71"/>
      <c r="B118" s="97" t="s">
        <v>123</v>
      </c>
      <c r="C118" s="79"/>
      <c r="D118" s="74"/>
      <c r="E118" s="75"/>
      <c r="F118" s="75"/>
    </row>
    <row r="119" spans="1:6" s="52" customFormat="1" x14ac:dyDescent="0.2">
      <c r="A119" s="71"/>
      <c r="B119" s="78" t="s">
        <v>61</v>
      </c>
      <c r="C119" s="79">
        <v>2</v>
      </c>
      <c r="D119" s="74" t="s">
        <v>1</v>
      </c>
      <c r="E119" s="57">
        <v>0</v>
      </c>
      <c r="F119" s="75">
        <f>C119*E119</f>
        <v>0</v>
      </c>
    </row>
    <row r="120" spans="1:6" s="52" customFormat="1" x14ac:dyDescent="0.2">
      <c r="A120" s="99"/>
      <c r="B120" s="100"/>
      <c r="C120" s="101"/>
      <c r="D120" s="102"/>
      <c r="E120" s="103"/>
      <c r="F120" s="103"/>
    </row>
    <row r="121" spans="1:6" s="52" customFormat="1" x14ac:dyDescent="0.2">
      <c r="A121" s="48"/>
      <c r="B121" s="44"/>
      <c r="C121" s="27"/>
      <c r="D121" s="28"/>
      <c r="E121" s="29"/>
      <c r="F121" s="27"/>
    </row>
    <row r="122" spans="1:6" s="52" customFormat="1" x14ac:dyDescent="0.2">
      <c r="A122" s="71">
        <f>COUNT($A$5:A121)+1</f>
        <v>19</v>
      </c>
      <c r="B122" s="72" t="s">
        <v>71</v>
      </c>
      <c r="C122" s="73"/>
      <c r="D122" s="74"/>
      <c r="E122" s="75"/>
      <c r="F122" s="75"/>
    </row>
    <row r="123" spans="1:6" s="52" customFormat="1" ht="76.5" x14ac:dyDescent="0.2">
      <c r="A123" s="71"/>
      <c r="B123" s="78" t="s">
        <v>72</v>
      </c>
      <c r="C123" s="79"/>
      <c r="D123" s="74"/>
      <c r="E123" s="75"/>
      <c r="F123" s="75"/>
    </row>
    <row r="124" spans="1:6" s="52" customFormat="1" x14ac:dyDescent="0.2">
      <c r="A124" s="77"/>
      <c r="B124" s="90" t="s">
        <v>31</v>
      </c>
      <c r="C124" s="138"/>
      <c r="D124" s="91"/>
      <c r="E124" s="92"/>
      <c r="F124" s="92"/>
    </row>
    <row r="125" spans="1:6" s="52" customFormat="1" x14ac:dyDescent="0.2">
      <c r="A125" s="71"/>
      <c r="B125" s="78" t="s">
        <v>61</v>
      </c>
      <c r="C125" s="79">
        <v>4</v>
      </c>
      <c r="D125" s="74" t="s">
        <v>1</v>
      </c>
      <c r="E125" s="57">
        <v>0</v>
      </c>
      <c r="F125" s="75">
        <f t="shared" ref="F125" si="14">E125*C125</f>
        <v>0</v>
      </c>
    </row>
    <row r="126" spans="1:6" s="52" customFormat="1" x14ac:dyDescent="0.2">
      <c r="A126" s="99"/>
      <c r="B126" s="100"/>
      <c r="C126" s="101"/>
      <c r="D126" s="102"/>
      <c r="E126" s="103"/>
      <c r="F126" s="103"/>
    </row>
    <row r="127" spans="1:6" s="52" customFormat="1" x14ac:dyDescent="0.2">
      <c r="A127" s="48"/>
      <c r="B127" s="44"/>
      <c r="C127" s="27"/>
      <c r="D127" s="28"/>
      <c r="E127" s="29"/>
      <c r="F127" s="27"/>
    </row>
    <row r="128" spans="1:6" s="52" customFormat="1" x14ac:dyDescent="0.2">
      <c r="A128" s="71">
        <f>COUNT($A$5:A127)+1</f>
        <v>20</v>
      </c>
      <c r="B128" s="72" t="s">
        <v>73</v>
      </c>
      <c r="C128" s="73"/>
      <c r="D128" s="74"/>
      <c r="E128" s="75"/>
      <c r="F128" s="75"/>
    </row>
    <row r="129" spans="1:6" s="52" customFormat="1" ht="51" x14ac:dyDescent="0.2">
      <c r="A129" s="71"/>
      <c r="B129" s="78" t="s">
        <v>74</v>
      </c>
      <c r="C129" s="79"/>
      <c r="D129" s="74"/>
      <c r="E129" s="75"/>
      <c r="F129" s="75"/>
    </row>
    <row r="130" spans="1:6" s="52" customFormat="1" x14ac:dyDescent="0.2">
      <c r="A130" s="77"/>
      <c r="B130" s="90" t="s">
        <v>31</v>
      </c>
      <c r="C130" s="91"/>
      <c r="D130" s="91"/>
      <c r="E130" s="92"/>
      <c r="F130" s="92"/>
    </row>
    <row r="131" spans="1:6" s="52" customFormat="1" x14ac:dyDescent="0.2">
      <c r="A131" s="71"/>
      <c r="B131" s="78" t="s">
        <v>202</v>
      </c>
      <c r="C131" s="79">
        <v>2</v>
      </c>
      <c r="D131" s="74" t="s">
        <v>1</v>
      </c>
      <c r="E131" s="57">
        <v>0</v>
      </c>
      <c r="F131" s="75">
        <f t="shared" ref="F131:F133" si="15">C131*E131</f>
        <v>0</v>
      </c>
    </row>
    <row r="132" spans="1:6" s="52" customFormat="1" x14ac:dyDescent="0.2">
      <c r="A132" s="71"/>
      <c r="B132" s="78" t="s">
        <v>39</v>
      </c>
      <c r="C132" s="79">
        <v>2</v>
      </c>
      <c r="D132" s="74" t="s">
        <v>1</v>
      </c>
      <c r="E132" s="57">
        <v>0</v>
      </c>
      <c r="F132" s="75">
        <f t="shared" si="15"/>
        <v>0</v>
      </c>
    </row>
    <row r="133" spans="1:6" s="52" customFormat="1" x14ac:dyDescent="0.2">
      <c r="A133" s="71"/>
      <c r="B133" s="78" t="s">
        <v>40</v>
      </c>
      <c r="C133" s="79">
        <v>2</v>
      </c>
      <c r="D133" s="74" t="s">
        <v>1</v>
      </c>
      <c r="E133" s="57">
        <v>0</v>
      </c>
      <c r="F133" s="75">
        <f t="shared" si="15"/>
        <v>0</v>
      </c>
    </row>
    <row r="134" spans="1:6" s="52" customFormat="1" x14ac:dyDescent="0.2">
      <c r="A134" s="99"/>
      <c r="B134" s="100"/>
      <c r="C134" s="101"/>
      <c r="D134" s="102"/>
      <c r="E134" s="103"/>
      <c r="F134" s="103"/>
    </row>
    <row r="135" spans="1:6" s="52" customFormat="1" x14ac:dyDescent="0.2">
      <c r="A135" s="48"/>
      <c r="B135" s="44"/>
      <c r="C135" s="27"/>
      <c r="D135" s="28"/>
      <c r="E135" s="29"/>
      <c r="F135" s="27"/>
    </row>
    <row r="136" spans="1:6" s="52" customFormat="1" x14ac:dyDescent="0.2">
      <c r="A136" s="71">
        <f>COUNT($A$6:A135)+1</f>
        <v>21</v>
      </c>
      <c r="B136" s="72" t="s">
        <v>76</v>
      </c>
      <c r="C136" s="73"/>
      <c r="D136" s="74"/>
      <c r="E136" s="75"/>
      <c r="F136" s="75"/>
    </row>
    <row r="137" spans="1:6" s="52" customFormat="1" x14ac:dyDescent="0.2">
      <c r="A137" s="71"/>
      <c r="B137" s="78" t="s">
        <v>77</v>
      </c>
      <c r="C137" s="79"/>
      <c r="D137" s="74"/>
      <c r="E137" s="75"/>
      <c r="F137" s="75"/>
    </row>
    <row r="138" spans="1:6" s="52" customFormat="1" x14ac:dyDescent="0.2">
      <c r="A138" s="89"/>
      <c r="B138" s="94"/>
      <c r="C138" s="91">
        <v>1</v>
      </c>
      <c r="D138" s="74" t="s">
        <v>1</v>
      </c>
      <c r="E138" s="57">
        <v>0</v>
      </c>
      <c r="F138" s="75">
        <f>C138*E138</f>
        <v>0</v>
      </c>
    </row>
    <row r="139" spans="1:6" s="52" customFormat="1" x14ac:dyDescent="0.2">
      <c r="A139" s="99"/>
      <c r="B139" s="100"/>
      <c r="C139" s="101"/>
      <c r="D139" s="102"/>
      <c r="E139" s="103"/>
      <c r="F139" s="103"/>
    </row>
    <row r="140" spans="1:6" s="52" customFormat="1" x14ac:dyDescent="0.2">
      <c r="A140" s="48"/>
      <c r="B140" s="44"/>
      <c r="C140" s="27"/>
      <c r="D140" s="28"/>
      <c r="E140" s="29"/>
      <c r="F140" s="27"/>
    </row>
    <row r="141" spans="1:6" s="52" customFormat="1" x14ac:dyDescent="0.2">
      <c r="A141" s="71">
        <f>COUNT($A$6:A140)+1</f>
        <v>22</v>
      </c>
      <c r="B141" s="72" t="s">
        <v>78</v>
      </c>
      <c r="C141" s="73"/>
      <c r="D141" s="74"/>
      <c r="E141" s="75"/>
      <c r="F141" s="75"/>
    </row>
    <row r="142" spans="1:6" s="52" customFormat="1" ht="15.75" customHeight="1" x14ac:dyDescent="0.2">
      <c r="A142" s="71"/>
      <c r="B142" s="78" t="s">
        <v>79</v>
      </c>
      <c r="C142" s="79"/>
      <c r="D142" s="74"/>
      <c r="E142" s="75"/>
      <c r="F142" s="75"/>
    </row>
    <row r="143" spans="1:6" s="52" customFormat="1" x14ac:dyDescent="0.2">
      <c r="A143" s="71"/>
      <c r="B143" s="78" t="s">
        <v>220</v>
      </c>
      <c r="C143" s="79">
        <v>4</v>
      </c>
      <c r="D143" s="74" t="s">
        <v>1</v>
      </c>
      <c r="E143" s="57">
        <v>0</v>
      </c>
      <c r="F143" s="75">
        <f t="shared" ref="F143:F148" si="16">C143*E143</f>
        <v>0</v>
      </c>
    </row>
    <row r="144" spans="1:6" s="52" customFormat="1" x14ac:dyDescent="0.2">
      <c r="A144" s="71"/>
      <c r="B144" s="78" t="s">
        <v>80</v>
      </c>
      <c r="C144" s="79">
        <v>4</v>
      </c>
      <c r="D144" s="74" t="s">
        <v>1</v>
      </c>
      <c r="E144" s="57">
        <v>0</v>
      </c>
      <c r="F144" s="75">
        <f t="shared" si="16"/>
        <v>0</v>
      </c>
    </row>
    <row r="145" spans="1:6" s="52" customFormat="1" x14ac:dyDescent="0.2">
      <c r="A145" s="71"/>
      <c r="B145" s="78" t="s">
        <v>81</v>
      </c>
      <c r="C145" s="79">
        <v>4</v>
      </c>
      <c r="D145" s="74" t="s">
        <v>1</v>
      </c>
      <c r="E145" s="57">
        <v>0</v>
      </c>
      <c r="F145" s="75">
        <f t="shared" si="16"/>
        <v>0</v>
      </c>
    </row>
    <row r="146" spans="1:6" s="52" customFormat="1" x14ac:dyDescent="0.2">
      <c r="A146" s="71"/>
      <c r="B146" s="78" t="s">
        <v>162</v>
      </c>
      <c r="C146" s="79">
        <v>2</v>
      </c>
      <c r="D146" s="74" t="s">
        <v>1</v>
      </c>
      <c r="E146" s="57">
        <v>0</v>
      </c>
      <c r="F146" s="75">
        <f t="shared" si="16"/>
        <v>0</v>
      </c>
    </row>
    <row r="147" spans="1:6" s="52" customFormat="1" x14ac:dyDescent="0.2">
      <c r="A147" s="71"/>
      <c r="B147" s="78" t="s">
        <v>61</v>
      </c>
      <c r="C147" s="79">
        <v>2</v>
      </c>
      <c r="D147" s="74" t="s">
        <v>1</v>
      </c>
      <c r="E147" s="57">
        <v>0</v>
      </c>
      <c r="F147" s="75">
        <f t="shared" si="16"/>
        <v>0</v>
      </c>
    </row>
    <row r="148" spans="1:6" s="52" customFormat="1" x14ac:dyDescent="0.2">
      <c r="A148" s="71"/>
      <c r="B148" s="78" t="s">
        <v>62</v>
      </c>
      <c r="C148" s="79">
        <v>2</v>
      </c>
      <c r="D148" s="74" t="s">
        <v>1</v>
      </c>
      <c r="E148" s="57">
        <v>0</v>
      </c>
      <c r="F148" s="75">
        <f t="shared" si="16"/>
        <v>0</v>
      </c>
    </row>
    <row r="149" spans="1:6" s="52" customFormat="1" x14ac:dyDescent="0.2">
      <c r="A149" s="99"/>
      <c r="B149" s="100"/>
      <c r="C149" s="101"/>
      <c r="D149" s="102"/>
      <c r="E149" s="103"/>
      <c r="F149" s="103"/>
    </row>
    <row r="150" spans="1:6" s="52" customFormat="1" x14ac:dyDescent="0.2">
      <c r="A150" s="48"/>
      <c r="B150" s="44"/>
      <c r="C150" s="27"/>
      <c r="D150" s="28"/>
      <c r="E150" s="29"/>
      <c r="F150" s="27"/>
    </row>
    <row r="151" spans="1:6" s="52" customFormat="1" x14ac:dyDescent="0.2">
      <c r="A151" s="71">
        <f>COUNT($A$6:A148)+1</f>
        <v>23</v>
      </c>
      <c r="B151" s="72" t="s">
        <v>85</v>
      </c>
      <c r="C151" s="73"/>
      <c r="D151" s="74"/>
      <c r="E151" s="75"/>
      <c r="F151" s="75"/>
    </row>
    <row r="152" spans="1:6" s="52" customFormat="1" x14ac:dyDescent="0.2">
      <c r="A152" s="71"/>
      <c r="B152" s="78" t="s">
        <v>86</v>
      </c>
      <c r="C152" s="79"/>
      <c r="D152" s="74"/>
      <c r="E152" s="75"/>
      <c r="F152" s="75"/>
    </row>
    <row r="153" spans="1:6" s="52" customFormat="1" ht="14.25" x14ac:dyDescent="0.2">
      <c r="A153" s="71"/>
      <c r="B153" s="140" t="s">
        <v>220</v>
      </c>
      <c r="C153" s="79">
        <v>2</v>
      </c>
      <c r="D153" s="74" t="s">
        <v>1</v>
      </c>
      <c r="E153" s="57">
        <v>0</v>
      </c>
      <c r="F153" s="75">
        <f t="shared" ref="F153:F159" si="17">C153*E153</f>
        <v>0</v>
      </c>
    </row>
    <row r="154" spans="1:6" s="52" customFormat="1" x14ac:dyDescent="0.2">
      <c r="A154" s="71"/>
      <c r="B154" s="78" t="s">
        <v>80</v>
      </c>
      <c r="C154" s="79">
        <v>2</v>
      </c>
      <c r="D154" s="74" t="s">
        <v>1</v>
      </c>
      <c r="E154" s="57">
        <v>0</v>
      </c>
      <c r="F154" s="75">
        <f t="shared" si="17"/>
        <v>0</v>
      </c>
    </row>
    <row r="155" spans="1:6" s="52" customFormat="1" x14ac:dyDescent="0.2">
      <c r="A155" s="71"/>
      <c r="B155" s="78" t="s">
        <v>81</v>
      </c>
      <c r="C155" s="79">
        <v>2</v>
      </c>
      <c r="D155" s="74" t="s">
        <v>1</v>
      </c>
      <c r="E155" s="57">
        <v>0</v>
      </c>
      <c r="F155" s="75">
        <f t="shared" si="17"/>
        <v>0</v>
      </c>
    </row>
    <row r="156" spans="1:6" s="52" customFormat="1" x14ac:dyDescent="0.2">
      <c r="A156" s="71"/>
      <c r="B156" s="78" t="s">
        <v>162</v>
      </c>
      <c r="C156" s="79">
        <v>2</v>
      </c>
      <c r="D156" s="74" t="s">
        <v>1</v>
      </c>
      <c r="E156" s="57">
        <v>0</v>
      </c>
      <c r="F156" s="75">
        <f>C156*E156</f>
        <v>0</v>
      </c>
    </row>
    <row r="157" spans="1:6" s="52" customFormat="1" x14ac:dyDescent="0.2">
      <c r="A157" s="71"/>
      <c r="B157" s="78" t="s">
        <v>61</v>
      </c>
      <c r="C157" s="79">
        <v>2</v>
      </c>
      <c r="D157" s="74" t="s">
        <v>1</v>
      </c>
      <c r="E157" s="57">
        <v>0</v>
      </c>
      <c r="F157" s="75">
        <f t="shared" si="17"/>
        <v>0</v>
      </c>
    </row>
    <row r="158" spans="1:6" s="52" customFormat="1" x14ac:dyDescent="0.2">
      <c r="A158" s="71"/>
      <c r="B158" s="78" t="s">
        <v>62</v>
      </c>
      <c r="C158" s="79">
        <v>2</v>
      </c>
      <c r="D158" s="74" t="s">
        <v>1</v>
      </c>
      <c r="E158" s="57">
        <v>0</v>
      </c>
      <c r="F158" s="75">
        <f t="shared" si="17"/>
        <v>0</v>
      </c>
    </row>
    <row r="159" spans="1:6" s="52" customFormat="1" x14ac:dyDescent="0.2">
      <c r="A159" s="71"/>
      <c r="B159" s="78" t="s">
        <v>221</v>
      </c>
      <c r="C159" s="79">
        <v>2</v>
      </c>
      <c r="D159" s="74" t="s">
        <v>1</v>
      </c>
      <c r="E159" s="57">
        <v>0</v>
      </c>
      <c r="F159" s="75">
        <f t="shared" si="17"/>
        <v>0</v>
      </c>
    </row>
    <row r="160" spans="1:6" s="52" customFormat="1" x14ac:dyDescent="0.2">
      <c r="A160" s="99"/>
      <c r="B160" s="100"/>
      <c r="C160" s="101"/>
      <c r="D160" s="102"/>
      <c r="E160" s="103"/>
      <c r="F160" s="103"/>
    </row>
    <row r="161" spans="1:6" s="52" customFormat="1" x14ac:dyDescent="0.2">
      <c r="A161" s="48"/>
      <c r="B161" s="44"/>
      <c r="C161" s="27"/>
      <c r="D161" s="28"/>
      <c r="E161" s="29"/>
      <c r="F161" s="27"/>
    </row>
    <row r="162" spans="1:6" s="52" customFormat="1" x14ac:dyDescent="0.2">
      <c r="A162" s="71">
        <f>COUNT($A$6:A161)+1</f>
        <v>24</v>
      </c>
      <c r="B162" s="72" t="s">
        <v>87</v>
      </c>
      <c r="C162" s="73"/>
      <c r="D162" s="74"/>
      <c r="E162" s="75"/>
      <c r="F162" s="75"/>
    </row>
    <row r="163" spans="1:6" s="52" customFormat="1" ht="38.25" x14ac:dyDescent="0.2">
      <c r="A163" s="71"/>
      <c r="B163" s="78" t="s">
        <v>88</v>
      </c>
      <c r="C163" s="79"/>
      <c r="D163" s="74"/>
      <c r="E163" s="75"/>
      <c r="F163" s="75"/>
    </row>
    <row r="164" spans="1:6" s="52" customFormat="1" ht="14.25" x14ac:dyDescent="0.2">
      <c r="A164" s="71"/>
      <c r="B164" s="78"/>
      <c r="C164" s="79">
        <v>21.5</v>
      </c>
      <c r="D164" s="74" t="s">
        <v>14</v>
      </c>
      <c r="E164" s="57">
        <v>0</v>
      </c>
      <c r="F164" s="75">
        <f>C164*E164</f>
        <v>0</v>
      </c>
    </row>
    <row r="165" spans="1:6" s="52" customFormat="1" x14ac:dyDescent="0.2">
      <c r="A165" s="99"/>
      <c r="B165" s="100"/>
      <c r="C165" s="101"/>
      <c r="D165" s="102"/>
      <c r="E165" s="103"/>
      <c r="F165" s="103"/>
    </row>
    <row r="166" spans="1:6" s="110" customFormat="1" x14ac:dyDescent="0.2">
      <c r="A166" s="48"/>
      <c r="B166" s="44"/>
      <c r="C166" s="27"/>
      <c r="D166" s="28"/>
      <c r="E166" s="29"/>
      <c r="F166" s="27"/>
    </row>
    <row r="167" spans="1:6" s="52" customFormat="1" x14ac:dyDescent="0.2">
      <c r="A167" s="71">
        <f>COUNT($A$6:A166)+1</f>
        <v>25</v>
      </c>
      <c r="B167" s="72" t="s">
        <v>89</v>
      </c>
      <c r="C167" s="73"/>
      <c r="D167" s="74"/>
      <c r="E167" s="75"/>
      <c r="F167" s="75"/>
    </row>
    <row r="168" spans="1:6" s="52" customFormat="1" ht="114.75" x14ac:dyDescent="0.2">
      <c r="A168" s="71"/>
      <c r="B168" s="78" t="s">
        <v>90</v>
      </c>
      <c r="C168" s="79"/>
      <c r="D168" s="74"/>
      <c r="E168" s="75"/>
      <c r="F168" s="75"/>
    </row>
    <row r="169" spans="1:6" s="52" customFormat="1" x14ac:dyDescent="0.2">
      <c r="A169" s="89"/>
      <c r="B169" s="94" t="s">
        <v>30</v>
      </c>
      <c r="C169" s="91"/>
      <c r="D169" s="91"/>
      <c r="E169" s="92"/>
      <c r="F169" s="92"/>
    </row>
    <row r="170" spans="1:6" s="110" customFormat="1" ht="14.25" x14ac:dyDescent="0.2">
      <c r="A170" s="71"/>
      <c r="B170" s="78" t="s">
        <v>128</v>
      </c>
      <c r="C170" s="79">
        <v>5</v>
      </c>
      <c r="D170" s="74" t="s">
        <v>14</v>
      </c>
      <c r="E170" s="57">
        <v>0</v>
      </c>
      <c r="F170" s="75">
        <f>C170*E170</f>
        <v>0</v>
      </c>
    </row>
    <row r="171" spans="1:6" s="110" customFormat="1" ht="14.25" x14ac:dyDescent="0.2">
      <c r="A171" s="71"/>
      <c r="B171" s="78" t="s">
        <v>34</v>
      </c>
      <c r="C171" s="79">
        <v>8.6</v>
      </c>
      <c r="D171" s="74" t="s">
        <v>14</v>
      </c>
      <c r="E171" s="57">
        <v>0</v>
      </c>
      <c r="F171" s="75">
        <f>C171*E171</f>
        <v>0</v>
      </c>
    </row>
    <row r="172" spans="1:6" s="110" customFormat="1" ht="14.25" x14ac:dyDescent="0.2">
      <c r="A172" s="71"/>
      <c r="B172" s="78" t="s">
        <v>164</v>
      </c>
      <c r="C172" s="79">
        <v>7</v>
      </c>
      <c r="D172" s="74" t="s">
        <v>14</v>
      </c>
      <c r="E172" s="57">
        <v>0</v>
      </c>
      <c r="F172" s="75">
        <f>C172*E172</f>
        <v>0</v>
      </c>
    </row>
    <row r="173" spans="1:6" s="110" customFormat="1" ht="14.25" x14ac:dyDescent="0.2">
      <c r="A173" s="71"/>
      <c r="B173" s="78" t="s">
        <v>101</v>
      </c>
      <c r="C173" s="79">
        <v>10</v>
      </c>
      <c r="D173" s="74" t="s">
        <v>14</v>
      </c>
      <c r="E173" s="57">
        <v>0</v>
      </c>
      <c r="F173" s="75">
        <f>C173*E173</f>
        <v>0</v>
      </c>
    </row>
    <row r="174" spans="1:6" s="110" customFormat="1" x14ac:dyDescent="0.2">
      <c r="A174" s="99"/>
      <c r="B174" s="100"/>
      <c r="C174" s="101"/>
      <c r="D174" s="102"/>
      <c r="E174" s="103"/>
      <c r="F174" s="103"/>
    </row>
    <row r="175" spans="1:6" s="52" customFormat="1" x14ac:dyDescent="0.2">
      <c r="A175" s="48"/>
      <c r="B175" s="44"/>
      <c r="C175" s="27"/>
      <c r="D175" s="28"/>
      <c r="E175" s="29"/>
      <c r="F175" s="27"/>
    </row>
    <row r="176" spans="1:6" s="52" customFormat="1" x14ac:dyDescent="0.2">
      <c r="A176" s="71">
        <f>COUNT($A$6:A175)+1</f>
        <v>26</v>
      </c>
      <c r="B176" s="72" t="s">
        <v>89</v>
      </c>
      <c r="C176" s="73"/>
      <c r="D176" s="74"/>
      <c r="E176" s="75"/>
      <c r="F176" s="75"/>
    </row>
    <row r="177" spans="1:6" s="52" customFormat="1" ht="114.75" x14ac:dyDescent="0.2">
      <c r="A177" s="71"/>
      <c r="B177" s="78" t="s">
        <v>91</v>
      </c>
      <c r="C177" s="79"/>
      <c r="D177" s="74"/>
      <c r="E177" s="75"/>
      <c r="F177" s="75"/>
    </row>
    <row r="178" spans="1:6" s="52" customFormat="1" x14ac:dyDescent="0.2">
      <c r="A178" s="71"/>
      <c r="B178" s="97" t="s">
        <v>30</v>
      </c>
      <c r="C178" s="98"/>
      <c r="D178" s="98"/>
      <c r="E178" s="75"/>
      <c r="F178" s="75"/>
    </row>
    <row r="179" spans="1:6" s="52" customFormat="1" ht="14.25" x14ac:dyDescent="0.2">
      <c r="A179" s="71"/>
      <c r="B179" s="78" t="s">
        <v>195</v>
      </c>
      <c r="C179" s="79">
        <v>1</v>
      </c>
      <c r="D179" s="74" t="s">
        <v>14</v>
      </c>
      <c r="E179" s="57">
        <v>0</v>
      </c>
      <c r="F179" s="75">
        <f>C179*E179</f>
        <v>0</v>
      </c>
    </row>
    <row r="180" spans="1:6" s="52" customFormat="1" x14ac:dyDescent="0.2">
      <c r="A180" s="99"/>
      <c r="B180" s="100"/>
      <c r="C180" s="101"/>
      <c r="D180" s="102"/>
      <c r="E180" s="103"/>
      <c r="F180" s="103"/>
    </row>
    <row r="181" spans="1:6" s="52" customFormat="1" x14ac:dyDescent="0.2">
      <c r="A181" s="48"/>
      <c r="B181" s="44"/>
      <c r="C181" s="27"/>
      <c r="D181" s="28"/>
      <c r="E181" s="29"/>
      <c r="F181" s="27"/>
    </row>
    <row r="182" spans="1:6" s="52" customFormat="1" x14ac:dyDescent="0.2">
      <c r="A182" s="71">
        <f>COUNT($A$6:A181)+1</f>
        <v>27</v>
      </c>
      <c r="B182" s="72" t="s">
        <v>92</v>
      </c>
      <c r="C182" s="73"/>
      <c r="D182" s="74"/>
      <c r="E182" s="75"/>
      <c r="F182" s="75"/>
    </row>
    <row r="183" spans="1:6" s="52" customFormat="1" ht="25.5" x14ac:dyDescent="0.2">
      <c r="A183" s="71"/>
      <c r="B183" s="78" t="s">
        <v>93</v>
      </c>
      <c r="C183" s="79"/>
      <c r="D183" s="74"/>
      <c r="E183" s="75"/>
      <c r="F183" s="75"/>
    </row>
    <row r="184" spans="1:6" s="52" customFormat="1" x14ac:dyDescent="0.2">
      <c r="A184" s="71"/>
      <c r="B184" s="78"/>
      <c r="C184" s="79">
        <v>1</v>
      </c>
      <c r="D184" s="74" t="s">
        <v>24</v>
      </c>
      <c r="E184" s="80"/>
      <c r="F184" s="75">
        <f>C184*E184</f>
        <v>0</v>
      </c>
    </row>
    <row r="185" spans="1:6" s="52" customFormat="1" x14ac:dyDescent="0.2">
      <c r="A185" s="99"/>
      <c r="B185" s="100"/>
      <c r="C185" s="101"/>
      <c r="D185" s="102"/>
      <c r="E185" s="103"/>
      <c r="F185" s="103"/>
    </row>
    <row r="186" spans="1:6" s="52" customFormat="1" x14ac:dyDescent="0.2">
      <c r="A186" s="48"/>
      <c r="B186" s="44"/>
      <c r="C186" s="27"/>
      <c r="D186" s="28"/>
      <c r="E186" s="29"/>
      <c r="F186" s="27"/>
    </row>
    <row r="187" spans="1:6" s="52" customFormat="1" x14ac:dyDescent="0.2">
      <c r="A187" s="71">
        <f>COUNT($A$6:A186)+1</f>
        <v>28</v>
      </c>
      <c r="B187" s="72" t="s">
        <v>94</v>
      </c>
      <c r="C187" s="73"/>
      <c r="D187" s="74"/>
      <c r="E187" s="75"/>
      <c r="F187" s="75"/>
    </row>
    <row r="188" spans="1:6" s="52" customFormat="1" ht="25.5" x14ac:dyDescent="0.2">
      <c r="A188" s="71"/>
      <c r="B188" s="78" t="s">
        <v>95</v>
      </c>
      <c r="C188" s="79"/>
      <c r="D188" s="74"/>
      <c r="E188" s="75"/>
      <c r="F188" s="75"/>
    </row>
    <row r="189" spans="1:6" s="52" customFormat="1" x14ac:dyDescent="0.2">
      <c r="A189" s="71"/>
      <c r="B189" s="78"/>
      <c r="C189" s="79">
        <v>1</v>
      </c>
      <c r="D189" s="74" t="s">
        <v>24</v>
      </c>
      <c r="E189" s="80"/>
      <c r="F189" s="75">
        <f>C189*E189</f>
        <v>0</v>
      </c>
    </row>
    <row r="190" spans="1:6" s="52" customFormat="1" x14ac:dyDescent="0.2">
      <c r="A190" s="99"/>
      <c r="B190" s="100"/>
      <c r="C190" s="101"/>
      <c r="D190" s="102"/>
      <c r="E190" s="103"/>
      <c r="F190" s="103"/>
    </row>
    <row r="191" spans="1:6" s="52" customFormat="1" x14ac:dyDescent="0.2">
      <c r="A191" s="48"/>
      <c r="B191" s="44"/>
      <c r="C191" s="27"/>
      <c r="D191" s="28"/>
      <c r="E191" s="29"/>
      <c r="F191" s="27"/>
    </row>
    <row r="192" spans="1:6" s="52" customFormat="1" x14ac:dyDescent="0.2">
      <c r="A192" s="71">
        <f>COUNT($A$6:A191)+1</f>
        <v>29</v>
      </c>
      <c r="B192" s="72" t="s">
        <v>17</v>
      </c>
      <c r="C192" s="73"/>
      <c r="D192" s="74"/>
      <c r="E192" s="75"/>
      <c r="F192" s="75"/>
    </row>
    <row r="193" spans="1:6" s="52" customFormat="1" ht="38.25" x14ac:dyDescent="0.2">
      <c r="A193" s="71"/>
      <c r="B193" s="78" t="s">
        <v>96</v>
      </c>
      <c r="C193" s="79"/>
      <c r="D193" s="74"/>
      <c r="E193" s="75"/>
      <c r="F193" s="75"/>
    </row>
    <row r="194" spans="1:6" s="52" customFormat="1" x14ac:dyDescent="0.2">
      <c r="B194" s="97"/>
      <c r="C194" s="91"/>
      <c r="D194" s="112">
        <v>0.1</v>
      </c>
      <c r="E194" s="92"/>
      <c r="F194" s="75">
        <f>SUM(F6:F190)*D194</f>
        <v>0</v>
      </c>
    </row>
    <row r="195" spans="1:6" s="52" customFormat="1" x14ac:dyDescent="0.2">
      <c r="A195" s="89"/>
      <c r="B195" s="132"/>
      <c r="C195" s="91"/>
      <c r="D195" s="112"/>
      <c r="E195" s="92"/>
      <c r="F195" s="92"/>
    </row>
    <row r="196" spans="1:6" s="52" customFormat="1" x14ac:dyDescent="0.2">
      <c r="A196" s="133"/>
      <c r="B196" s="134" t="s">
        <v>97</v>
      </c>
      <c r="C196" s="135"/>
      <c r="D196" s="136"/>
      <c r="E196" s="137" t="s">
        <v>13</v>
      </c>
      <c r="F196" s="137">
        <f>SUM(F6:F195)</f>
        <v>0</v>
      </c>
    </row>
  </sheetData>
  <sheetProtection algorithmName="SHA-512" hashValue="Q8ffybXZuBMhygFOpUwZhfX5YBJzsbK+a62h7d1nCFopr8a9BT9KmR2d0SDeKiEaz9Iitka3W9upcxImIb/lxA==" saltValue="BG4wD78zeOQTJB0w1mp0rQ==" spinCount="100000" sheet="1" objects="1" scenarios="1"/>
  <pageMargins left="0.78740157480314965" right="0.27559055118110237" top="0.86614173228346458" bottom="0.74803149606299213" header="0.31496062992125984" footer="0.31496062992125984"/>
  <pageSetup paperSize="9" orientation="portrait" r:id="rId1"/>
  <headerFooter alignWithMargins="0">
    <oddHeader>&amp;L&amp;"Arial,Navadno"&amp;8ENERGETIKA LJUBLJANA d.o.o.
SEKTOR ZA INVESTICIJE IN RAZVOJ - SLUŽBA ZA PROJEKTIRANJE
št. projekta: 35/C-100</oddHeader>
    <oddFooter>&amp;LENLJ-SIR-127/25&amp;C&amp;"Arial,Navadno"&amp;P / &amp;N</oddFooter>
  </headerFooter>
  <rowBreaks count="4" manualBreakCount="4">
    <brk id="31" max="5" man="1"/>
    <brk id="45" max="5" man="1"/>
    <brk id="64" max="5" man="1"/>
    <brk id="174" max="5"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D5B857-034F-42E9-BDEC-0F4EAEBDA14A}">
  <dimension ref="A1:F173"/>
  <sheetViews>
    <sheetView zoomScaleNormal="100" zoomScaleSheetLayoutView="100" workbookViewId="0"/>
  </sheetViews>
  <sheetFormatPr defaultColWidth="9.140625" defaultRowHeight="12.75" x14ac:dyDescent="0.2"/>
  <cols>
    <col min="1" max="1" width="5.7109375" style="22" customWidth="1"/>
    <col min="2" max="2" width="50.7109375" style="47" customWidth="1"/>
    <col min="3" max="3" width="7.7109375" style="25" customWidth="1"/>
    <col min="4" max="4" width="4.7109375" style="26" customWidth="1"/>
    <col min="5" max="5" width="11.7109375" style="24" customWidth="1"/>
    <col min="6" max="6" width="12.7109375" style="25" customWidth="1"/>
    <col min="7" max="16384" width="9.140625" style="26"/>
  </cols>
  <sheetData>
    <row r="1" spans="1:6" x14ac:dyDescent="0.2">
      <c r="A1" s="21" t="s">
        <v>25</v>
      </c>
      <c r="B1" s="43" t="s">
        <v>5</v>
      </c>
      <c r="C1" s="22"/>
      <c r="D1" s="23"/>
    </row>
    <row r="2" spans="1:6" x14ac:dyDescent="0.2">
      <c r="A2" s="21" t="s">
        <v>98</v>
      </c>
      <c r="B2" s="43" t="s">
        <v>26</v>
      </c>
      <c r="C2" s="22"/>
      <c r="D2" s="23"/>
    </row>
    <row r="3" spans="1:6" x14ac:dyDescent="0.2">
      <c r="A3" s="21" t="s">
        <v>222</v>
      </c>
      <c r="B3" s="43" t="s">
        <v>223</v>
      </c>
      <c r="C3" s="22"/>
      <c r="D3" s="23"/>
    </row>
    <row r="4" spans="1:6" x14ac:dyDescent="0.2">
      <c r="A4" s="21"/>
      <c r="B4" s="43" t="s">
        <v>224</v>
      </c>
      <c r="C4" s="22"/>
      <c r="D4" s="23"/>
    </row>
    <row r="5" spans="1:6" ht="76.5" x14ac:dyDescent="0.2">
      <c r="A5" s="53" t="s">
        <v>0</v>
      </c>
      <c r="B5" s="54" t="s">
        <v>8</v>
      </c>
      <c r="C5" s="55" t="s">
        <v>6</v>
      </c>
      <c r="D5" s="55" t="s">
        <v>7</v>
      </c>
      <c r="E5" s="56" t="s">
        <v>10</v>
      </c>
      <c r="F5" s="56" t="s">
        <v>11</v>
      </c>
    </row>
    <row r="6" spans="1:6" s="52" customFormat="1" x14ac:dyDescent="0.2">
      <c r="A6" s="48"/>
      <c r="B6" s="44"/>
      <c r="C6" s="27"/>
      <c r="D6" s="28"/>
      <c r="E6" s="29"/>
      <c r="F6" s="27"/>
    </row>
    <row r="7" spans="1:6" s="52" customFormat="1" x14ac:dyDescent="0.2">
      <c r="A7" s="71">
        <f>COUNT($A$5:A6)+1</f>
        <v>1</v>
      </c>
      <c r="B7" s="72" t="s">
        <v>32</v>
      </c>
      <c r="C7" s="73"/>
      <c r="D7" s="74"/>
      <c r="E7" s="75"/>
      <c r="F7" s="75"/>
    </row>
    <row r="8" spans="1:6" s="52" customFormat="1" ht="51" x14ac:dyDescent="0.2">
      <c r="A8" s="71"/>
      <c r="B8" s="118" t="s">
        <v>225</v>
      </c>
      <c r="C8" s="73"/>
      <c r="D8" s="74"/>
      <c r="E8" s="75"/>
      <c r="F8" s="75"/>
    </row>
    <row r="9" spans="1:6" s="52" customFormat="1" ht="14.25" x14ac:dyDescent="0.2">
      <c r="A9" s="71"/>
      <c r="B9" s="78" t="s">
        <v>128</v>
      </c>
      <c r="C9" s="79">
        <v>3.5</v>
      </c>
      <c r="D9" s="74" t="s">
        <v>14</v>
      </c>
      <c r="E9" s="57">
        <v>0</v>
      </c>
      <c r="F9" s="75">
        <f t="shared" ref="F9:F11" si="0">C9*E9</f>
        <v>0</v>
      </c>
    </row>
    <row r="10" spans="1:6" s="52" customFormat="1" ht="14.25" x14ac:dyDescent="0.2">
      <c r="A10" s="71"/>
      <c r="B10" s="78" t="s">
        <v>33</v>
      </c>
      <c r="C10" s="79">
        <v>5.5</v>
      </c>
      <c r="D10" s="74" t="s">
        <v>14</v>
      </c>
      <c r="E10" s="57">
        <v>0</v>
      </c>
      <c r="F10" s="75">
        <f t="shared" si="0"/>
        <v>0</v>
      </c>
    </row>
    <row r="11" spans="1:6" s="52" customFormat="1" ht="14.25" x14ac:dyDescent="0.2">
      <c r="A11" s="71"/>
      <c r="B11" s="78" t="s">
        <v>34</v>
      </c>
      <c r="C11" s="79">
        <v>4.5</v>
      </c>
      <c r="D11" s="74" t="s">
        <v>14</v>
      </c>
      <c r="E11" s="57">
        <v>0</v>
      </c>
      <c r="F11" s="75">
        <f t="shared" si="0"/>
        <v>0</v>
      </c>
    </row>
    <row r="12" spans="1:6" s="52" customFormat="1" ht="14.25" x14ac:dyDescent="0.2">
      <c r="A12" s="71"/>
      <c r="B12" s="78" t="s">
        <v>100</v>
      </c>
      <c r="C12" s="79">
        <v>6.6</v>
      </c>
      <c r="D12" s="74" t="s">
        <v>14</v>
      </c>
      <c r="E12" s="57">
        <v>0</v>
      </c>
      <c r="F12" s="75">
        <f>C12*E12</f>
        <v>0</v>
      </c>
    </row>
    <row r="13" spans="1:6" s="52" customFormat="1" x14ac:dyDescent="0.2">
      <c r="A13" s="99"/>
      <c r="B13" s="100"/>
      <c r="C13" s="101"/>
      <c r="D13" s="102"/>
      <c r="E13" s="103"/>
      <c r="F13" s="103"/>
    </row>
    <row r="14" spans="1:6" s="52" customFormat="1" x14ac:dyDescent="0.2">
      <c r="A14" s="48"/>
      <c r="B14" s="44"/>
      <c r="C14" s="27"/>
      <c r="D14" s="28"/>
      <c r="E14" s="29"/>
      <c r="F14" s="27"/>
    </row>
    <row r="15" spans="1:6" s="52" customFormat="1" x14ac:dyDescent="0.2">
      <c r="A15" s="71">
        <f>COUNT($A$5:A14)+1</f>
        <v>2</v>
      </c>
      <c r="B15" s="72" t="s">
        <v>35</v>
      </c>
      <c r="C15" s="73"/>
      <c r="D15" s="74"/>
      <c r="E15" s="75"/>
      <c r="F15" s="75"/>
    </row>
    <row r="16" spans="1:6" s="52" customFormat="1" ht="38.25" x14ac:dyDescent="0.2">
      <c r="A16" s="71"/>
      <c r="B16" s="118" t="s">
        <v>36</v>
      </c>
      <c r="C16" s="73"/>
      <c r="D16" s="74"/>
      <c r="E16" s="75"/>
      <c r="F16" s="75"/>
    </row>
    <row r="17" spans="1:6" s="52" customFormat="1" ht="14.25" x14ac:dyDescent="0.2">
      <c r="A17" s="71"/>
      <c r="B17" s="78"/>
      <c r="C17" s="79">
        <v>10</v>
      </c>
      <c r="D17" s="74" t="s">
        <v>14</v>
      </c>
      <c r="E17" s="57">
        <v>0</v>
      </c>
      <c r="F17" s="75">
        <f>C17*E17</f>
        <v>0</v>
      </c>
    </row>
    <row r="18" spans="1:6" s="52" customFormat="1" x14ac:dyDescent="0.2">
      <c r="A18" s="99"/>
      <c r="B18" s="100"/>
      <c r="C18" s="101"/>
      <c r="D18" s="102"/>
      <c r="E18" s="103"/>
      <c r="F18" s="103"/>
    </row>
    <row r="19" spans="1:6" s="52" customFormat="1" x14ac:dyDescent="0.2">
      <c r="A19" s="48"/>
      <c r="B19" s="44"/>
      <c r="C19" s="27"/>
      <c r="D19" s="28"/>
      <c r="E19" s="29"/>
      <c r="F19" s="27"/>
    </row>
    <row r="20" spans="1:6" s="52" customFormat="1" x14ac:dyDescent="0.2">
      <c r="A20" s="71">
        <f>COUNT($A$5:A19)+1</f>
        <v>3</v>
      </c>
      <c r="B20" s="72" t="s">
        <v>37</v>
      </c>
      <c r="C20" s="73"/>
      <c r="D20" s="74"/>
      <c r="E20" s="75"/>
      <c r="F20" s="75"/>
    </row>
    <row r="21" spans="1:6" s="52" customFormat="1" ht="38.25" x14ac:dyDescent="0.2">
      <c r="A21" s="71"/>
      <c r="B21" s="118" t="s">
        <v>38</v>
      </c>
      <c r="C21" s="73"/>
      <c r="D21" s="74"/>
      <c r="E21" s="75"/>
      <c r="F21" s="75"/>
    </row>
    <row r="22" spans="1:6" s="52" customFormat="1" x14ac:dyDescent="0.2">
      <c r="A22" s="71"/>
      <c r="B22" s="118" t="s">
        <v>226</v>
      </c>
      <c r="C22" s="79">
        <v>4</v>
      </c>
      <c r="D22" s="74" t="s">
        <v>16</v>
      </c>
      <c r="E22" s="57">
        <v>0</v>
      </c>
      <c r="F22" s="75">
        <f>C22*E22</f>
        <v>0</v>
      </c>
    </row>
    <row r="23" spans="1:6" s="52" customFormat="1" x14ac:dyDescent="0.2">
      <c r="A23" s="71"/>
      <c r="B23" s="78" t="s">
        <v>220</v>
      </c>
      <c r="C23" s="79">
        <v>3</v>
      </c>
      <c r="D23" s="74" t="s">
        <v>16</v>
      </c>
      <c r="E23" s="57">
        <v>0</v>
      </c>
      <c r="F23" s="75">
        <f>C23*E23</f>
        <v>0</v>
      </c>
    </row>
    <row r="24" spans="1:6" s="52" customFormat="1" x14ac:dyDescent="0.2">
      <c r="A24" s="99"/>
      <c r="B24" s="100"/>
      <c r="C24" s="101"/>
      <c r="D24" s="102"/>
      <c r="E24" s="103"/>
      <c r="F24" s="103"/>
    </row>
    <row r="25" spans="1:6" s="52" customFormat="1" x14ac:dyDescent="0.2">
      <c r="A25" s="48"/>
      <c r="B25" s="44"/>
      <c r="C25" s="27"/>
      <c r="D25" s="28"/>
      <c r="E25" s="29"/>
      <c r="F25" s="27"/>
    </row>
    <row r="26" spans="1:6" s="52" customFormat="1" ht="140.25" x14ac:dyDescent="0.2">
      <c r="A26" s="71">
        <f>COUNT($A$5:A25)+1</f>
        <v>4</v>
      </c>
      <c r="B26" s="72" t="s">
        <v>134</v>
      </c>
      <c r="C26" s="73"/>
      <c r="D26" s="74"/>
      <c r="E26" s="75"/>
      <c r="F26" s="75"/>
    </row>
    <row r="27" spans="1:6" s="52" customFormat="1" x14ac:dyDescent="0.2">
      <c r="A27" s="66"/>
      <c r="B27" s="76" t="s">
        <v>41</v>
      </c>
      <c r="C27" s="77"/>
      <c r="D27" s="69"/>
      <c r="E27" s="70"/>
      <c r="F27" s="70"/>
    </row>
    <row r="28" spans="1:6" s="52" customFormat="1" x14ac:dyDescent="0.2">
      <c r="A28" s="71"/>
      <c r="B28" s="78" t="s">
        <v>227</v>
      </c>
      <c r="C28" s="79">
        <v>1</v>
      </c>
      <c r="D28" s="74" t="s">
        <v>1</v>
      </c>
      <c r="E28" s="57">
        <v>0</v>
      </c>
      <c r="F28" s="75">
        <f>C28*E28</f>
        <v>0</v>
      </c>
    </row>
    <row r="29" spans="1:6" s="52" customFormat="1" x14ac:dyDescent="0.2">
      <c r="A29" s="99"/>
      <c r="B29" s="100"/>
      <c r="C29" s="101"/>
      <c r="D29" s="102"/>
      <c r="E29" s="103"/>
      <c r="F29" s="103"/>
    </row>
    <row r="30" spans="1:6" s="52" customFormat="1" x14ac:dyDescent="0.2">
      <c r="A30" s="48"/>
      <c r="B30" s="44"/>
      <c r="C30" s="27"/>
      <c r="D30" s="28"/>
      <c r="E30" s="29"/>
      <c r="F30" s="27"/>
    </row>
    <row r="31" spans="1:6" s="52" customFormat="1" x14ac:dyDescent="0.2">
      <c r="A31" s="71">
        <f>COUNT($A$5:A29)+1</f>
        <v>5</v>
      </c>
      <c r="B31" s="72" t="s">
        <v>43</v>
      </c>
      <c r="C31" s="73"/>
      <c r="D31" s="74"/>
      <c r="E31" s="75"/>
      <c r="F31" s="75"/>
    </row>
    <row r="32" spans="1:6" s="52" customFormat="1" ht="204" x14ac:dyDescent="0.2">
      <c r="A32" s="71"/>
      <c r="B32" s="78" t="s">
        <v>44</v>
      </c>
      <c r="C32" s="79"/>
      <c r="D32" s="74"/>
      <c r="E32" s="75"/>
      <c r="F32" s="75"/>
    </row>
    <row r="33" spans="1:6" s="52" customFormat="1" x14ac:dyDescent="0.2">
      <c r="A33" s="82"/>
      <c r="B33" s="83" t="s">
        <v>41</v>
      </c>
      <c r="C33" s="77"/>
      <c r="D33" s="69"/>
      <c r="E33" s="70"/>
      <c r="F33" s="70"/>
    </row>
    <row r="34" spans="1:6" s="52" customFormat="1" x14ac:dyDescent="0.2">
      <c r="A34" s="71"/>
      <c r="B34" s="78" t="s">
        <v>228</v>
      </c>
      <c r="C34" s="79">
        <v>1</v>
      </c>
      <c r="D34" s="74" t="s">
        <v>1</v>
      </c>
      <c r="E34" s="57">
        <v>0</v>
      </c>
      <c r="F34" s="75">
        <f t="shared" ref="F34:F35" si="1">C34*E34</f>
        <v>0</v>
      </c>
    </row>
    <row r="35" spans="1:6" s="52" customFormat="1" x14ac:dyDescent="0.2">
      <c r="A35" s="71"/>
      <c r="B35" s="78" t="s">
        <v>136</v>
      </c>
      <c r="C35" s="79">
        <v>1</v>
      </c>
      <c r="D35" s="74" t="s">
        <v>1</v>
      </c>
      <c r="E35" s="57">
        <v>0</v>
      </c>
      <c r="F35" s="75">
        <f t="shared" si="1"/>
        <v>0</v>
      </c>
    </row>
    <row r="36" spans="1:6" s="52" customFormat="1" x14ac:dyDescent="0.2">
      <c r="A36" s="82"/>
      <c r="B36" s="119"/>
      <c r="C36" s="77"/>
      <c r="D36" s="69"/>
      <c r="E36" s="70"/>
      <c r="F36" s="70"/>
    </row>
    <row r="37" spans="1:6" s="52" customFormat="1" x14ac:dyDescent="0.2">
      <c r="A37" s="99"/>
      <c r="B37" s="100"/>
      <c r="C37" s="101"/>
      <c r="D37" s="102"/>
      <c r="E37" s="103"/>
      <c r="F37" s="103"/>
    </row>
    <row r="38" spans="1:6" s="52" customFormat="1" x14ac:dyDescent="0.2">
      <c r="A38" s="48"/>
      <c r="B38" s="44"/>
      <c r="C38" s="27"/>
      <c r="D38" s="28"/>
      <c r="E38" s="29"/>
      <c r="F38" s="27"/>
    </row>
    <row r="39" spans="1:6" s="52" customFormat="1" ht="216.75" x14ac:dyDescent="0.2">
      <c r="A39" s="71">
        <f>COUNT($A$5:A33)+1</f>
        <v>6</v>
      </c>
      <c r="B39" s="72" t="s">
        <v>46</v>
      </c>
      <c r="C39" s="73"/>
      <c r="D39" s="74"/>
      <c r="E39" s="75"/>
      <c r="F39" s="75"/>
    </row>
    <row r="40" spans="1:6" s="52" customFormat="1" x14ac:dyDescent="0.2">
      <c r="A40" s="82"/>
      <c r="B40" s="83" t="s">
        <v>41</v>
      </c>
      <c r="C40" s="77"/>
      <c r="D40" s="69"/>
      <c r="E40" s="70"/>
      <c r="F40" s="70"/>
    </row>
    <row r="41" spans="1:6" s="52" customFormat="1" x14ac:dyDescent="0.2">
      <c r="A41" s="71"/>
      <c r="B41" s="78" t="s">
        <v>138</v>
      </c>
      <c r="C41" s="79">
        <v>1</v>
      </c>
      <c r="D41" s="74" t="s">
        <v>1</v>
      </c>
      <c r="E41" s="57">
        <v>0</v>
      </c>
      <c r="F41" s="75">
        <f t="shared" ref="F41" si="2">C41*E41</f>
        <v>0</v>
      </c>
    </row>
    <row r="42" spans="1:6" s="52" customFormat="1" x14ac:dyDescent="0.2">
      <c r="A42" s="99"/>
      <c r="B42" s="100"/>
      <c r="C42" s="101"/>
      <c r="D42" s="102"/>
      <c r="E42" s="103"/>
      <c r="F42" s="103"/>
    </row>
    <row r="43" spans="1:6" s="52" customFormat="1" x14ac:dyDescent="0.2">
      <c r="A43" s="48"/>
      <c r="B43" s="44"/>
      <c r="C43" s="27"/>
      <c r="D43" s="28"/>
      <c r="E43" s="29"/>
      <c r="F43" s="27"/>
    </row>
    <row r="44" spans="1:6" s="52" customFormat="1" x14ac:dyDescent="0.2">
      <c r="A44" s="71">
        <f>COUNT($A$5:A40)+1</f>
        <v>7</v>
      </c>
      <c r="B44" s="72" t="s">
        <v>48</v>
      </c>
      <c r="C44" s="73"/>
      <c r="D44" s="74"/>
      <c r="E44" s="75"/>
      <c r="F44" s="75"/>
    </row>
    <row r="45" spans="1:6" s="52" customFormat="1" ht="178.5" x14ac:dyDescent="0.2">
      <c r="A45" s="71"/>
      <c r="B45" s="78" t="s">
        <v>229</v>
      </c>
      <c r="C45" s="79"/>
      <c r="D45" s="74"/>
      <c r="E45" s="75"/>
      <c r="F45" s="75"/>
    </row>
    <row r="46" spans="1:6" s="52" customFormat="1" x14ac:dyDescent="0.2">
      <c r="A46" s="66"/>
      <c r="B46" s="119" t="s">
        <v>41</v>
      </c>
      <c r="C46" s="139"/>
      <c r="D46" s="139"/>
      <c r="E46" s="75"/>
      <c r="F46" s="75"/>
    </row>
    <row r="47" spans="1:6" s="52" customFormat="1" x14ac:dyDescent="0.2">
      <c r="A47" s="71"/>
      <c r="B47" s="78" t="s">
        <v>230</v>
      </c>
      <c r="C47" s="79">
        <v>1</v>
      </c>
      <c r="D47" s="74" t="s">
        <v>1</v>
      </c>
      <c r="E47" s="57">
        <v>0</v>
      </c>
      <c r="F47" s="75">
        <f t="shared" ref="F47:F48" si="3">C47*E47</f>
        <v>0</v>
      </c>
    </row>
    <row r="48" spans="1:6" s="52" customFormat="1" x14ac:dyDescent="0.2">
      <c r="A48" s="71"/>
      <c r="B48" s="78" t="s">
        <v>231</v>
      </c>
      <c r="C48" s="79">
        <v>1</v>
      </c>
      <c r="D48" s="74" t="s">
        <v>1</v>
      </c>
      <c r="E48" s="57">
        <v>0</v>
      </c>
      <c r="F48" s="75">
        <f t="shared" si="3"/>
        <v>0</v>
      </c>
    </row>
    <row r="49" spans="1:6" s="52" customFormat="1" x14ac:dyDescent="0.2">
      <c r="A49" s="99"/>
      <c r="B49" s="100"/>
      <c r="C49" s="101"/>
      <c r="D49" s="102"/>
      <c r="E49" s="103"/>
      <c r="F49" s="103"/>
    </row>
    <row r="50" spans="1:6" s="52" customFormat="1" x14ac:dyDescent="0.2">
      <c r="A50" s="48"/>
      <c r="B50" s="44"/>
      <c r="C50" s="27"/>
      <c r="D50" s="28"/>
      <c r="E50" s="29"/>
      <c r="F50" s="27"/>
    </row>
    <row r="51" spans="1:6" s="52" customFormat="1" x14ac:dyDescent="0.2">
      <c r="A51" s="71">
        <f>COUNT($A$6:A50)+1</f>
        <v>8</v>
      </c>
      <c r="B51" s="72" t="s">
        <v>50</v>
      </c>
      <c r="C51" s="73"/>
      <c r="D51" s="74"/>
      <c r="E51" s="75"/>
      <c r="F51" s="75"/>
    </row>
    <row r="52" spans="1:6" s="52" customFormat="1" ht="38.25" x14ac:dyDescent="0.2">
      <c r="A52" s="71"/>
      <c r="B52" s="78" t="s">
        <v>51</v>
      </c>
      <c r="C52" s="79"/>
      <c r="D52" s="74"/>
      <c r="E52" s="75"/>
      <c r="F52" s="75"/>
    </row>
    <row r="53" spans="1:6" s="52" customFormat="1" x14ac:dyDescent="0.2">
      <c r="A53" s="89"/>
      <c r="B53" s="90" t="s">
        <v>30</v>
      </c>
      <c r="C53" s="91"/>
      <c r="D53" s="91"/>
      <c r="E53" s="92"/>
      <c r="F53" s="92"/>
    </row>
    <row r="54" spans="1:6" s="52" customFormat="1" ht="14.25" x14ac:dyDescent="0.2">
      <c r="A54" s="71"/>
      <c r="B54" s="78" t="s">
        <v>139</v>
      </c>
      <c r="C54" s="79">
        <v>6</v>
      </c>
      <c r="D54" s="74" t="s">
        <v>9</v>
      </c>
      <c r="E54" s="57">
        <v>0</v>
      </c>
      <c r="F54" s="75">
        <f t="shared" ref="F54:F57" si="4">C54*E54</f>
        <v>0</v>
      </c>
    </row>
    <row r="55" spans="1:6" s="52" customFormat="1" ht="14.25" x14ac:dyDescent="0.2">
      <c r="A55" s="71"/>
      <c r="B55" s="78" t="s">
        <v>209</v>
      </c>
      <c r="C55" s="79">
        <v>4</v>
      </c>
      <c r="D55" s="74" t="s">
        <v>9</v>
      </c>
      <c r="E55" s="57">
        <v>0</v>
      </c>
      <c r="F55" s="75">
        <f t="shared" si="4"/>
        <v>0</v>
      </c>
    </row>
    <row r="56" spans="1:6" s="52" customFormat="1" ht="14.25" x14ac:dyDescent="0.2">
      <c r="A56" s="71"/>
      <c r="B56" s="78" t="s">
        <v>52</v>
      </c>
      <c r="C56" s="79">
        <v>6</v>
      </c>
      <c r="D56" s="74" t="s">
        <v>9</v>
      </c>
      <c r="E56" s="57">
        <v>0</v>
      </c>
      <c r="F56" s="75">
        <f t="shared" si="4"/>
        <v>0</v>
      </c>
    </row>
    <row r="57" spans="1:6" s="52" customFormat="1" ht="14.25" x14ac:dyDescent="0.2">
      <c r="A57" s="71"/>
      <c r="B57" s="78" t="s">
        <v>53</v>
      </c>
      <c r="C57" s="79">
        <v>6</v>
      </c>
      <c r="D57" s="74" t="s">
        <v>9</v>
      </c>
      <c r="E57" s="57">
        <v>0</v>
      </c>
      <c r="F57" s="75">
        <f t="shared" si="4"/>
        <v>0</v>
      </c>
    </row>
    <row r="58" spans="1:6" s="52" customFormat="1" x14ac:dyDescent="0.2">
      <c r="A58" s="99"/>
      <c r="B58" s="100"/>
      <c r="C58" s="101"/>
      <c r="D58" s="102"/>
      <c r="E58" s="103"/>
      <c r="F58" s="103"/>
    </row>
    <row r="59" spans="1:6" s="52" customFormat="1" x14ac:dyDescent="0.2">
      <c r="A59" s="48"/>
      <c r="B59" s="44"/>
      <c r="C59" s="27"/>
      <c r="D59" s="28"/>
      <c r="E59" s="29"/>
      <c r="F59" s="27"/>
    </row>
    <row r="60" spans="1:6" s="52" customFormat="1" x14ac:dyDescent="0.2">
      <c r="A60" s="71">
        <f>COUNT($A$6:A59)+1</f>
        <v>9</v>
      </c>
      <c r="B60" s="72" t="s">
        <v>56</v>
      </c>
      <c r="C60" s="73"/>
      <c r="D60" s="74"/>
      <c r="E60" s="75"/>
      <c r="F60" s="75"/>
    </row>
    <row r="61" spans="1:6" s="52" customFormat="1" ht="38.25" x14ac:dyDescent="0.2">
      <c r="A61" s="71"/>
      <c r="B61" s="78" t="s">
        <v>57</v>
      </c>
      <c r="C61" s="79"/>
      <c r="D61" s="74"/>
      <c r="E61" s="75"/>
      <c r="F61" s="75"/>
    </row>
    <row r="62" spans="1:6" s="52" customFormat="1" x14ac:dyDescent="0.2">
      <c r="A62" s="93"/>
      <c r="B62" s="90" t="s">
        <v>31</v>
      </c>
      <c r="C62" s="91"/>
      <c r="D62" s="91"/>
      <c r="E62" s="92"/>
      <c r="F62" s="92"/>
    </row>
    <row r="63" spans="1:6" s="52" customFormat="1" x14ac:dyDescent="0.2">
      <c r="A63" s="71"/>
      <c r="B63" s="78" t="s">
        <v>210</v>
      </c>
      <c r="C63" s="79">
        <v>4</v>
      </c>
      <c r="D63" s="74" t="s">
        <v>1</v>
      </c>
      <c r="E63" s="57">
        <v>0</v>
      </c>
      <c r="F63" s="75">
        <f t="shared" ref="F63:F65" si="5">C63*E63</f>
        <v>0</v>
      </c>
    </row>
    <row r="64" spans="1:6" s="52" customFormat="1" x14ac:dyDescent="0.2">
      <c r="A64" s="71"/>
      <c r="B64" s="78" t="s">
        <v>58</v>
      </c>
      <c r="C64" s="79">
        <v>4</v>
      </c>
      <c r="D64" s="74" t="s">
        <v>1</v>
      </c>
      <c r="E64" s="57">
        <v>0</v>
      </c>
      <c r="F64" s="75">
        <f t="shared" si="5"/>
        <v>0</v>
      </c>
    </row>
    <row r="65" spans="1:6" s="52" customFormat="1" x14ac:dyDescent="0.2">
      <c r="A65" s="71"/>
      <c r="B65" s="78" t="s">
        <v>59</v>
      </c>
      <c r="C65" s="79">
        <v>5</v>
      </c>
      <c r="D65" s="74" t="s">
        <v>1</v>
      </c>
      <c r="E65" s="57">
        <v>0</v>
      </c>
      <c r="F65" s="75">
        <f t="shared" si="5"/>
        <v>0</v>
      </c>
    </row>
    <row r="66" spans="1:6" s="52" customFormat="1" x14ac:dyDescent="0.2">
      <c r="A66" s="99"/>
      <c r="B66" s="100"/>
      <c r="C66" s="101"/>
      <c r="D66" s="102"/>
      <c r="E66" s="103"/>
      <c r="F66" s="103"/>
    </row>
    <row r="67" spans="1:6" s="52" customFormat="1" x14ac:dyDescent="0.2">
      <c r="A67" s="48"/>
      <c r="B67" s="44"/>
      <c r="C67" s="120"/>
      <c r="D67" s="28"/>
      <c r="E67" s="29"/>
      <c r="F67" s="27"/>
    </row>
    <row r="68" spans="1:6" s="52" customFormat="1" x14ac:dyDescent="0.2">
      <c r="A68" s="71">
        <f>COUNT($A$7:A67)+1</f>
        <v>10</v>
      </c>
      <c r="B68" s="72" t="s">
        <v>105</v>
      </c>
      <c r="C68" s="121"/>
      <c r="D68" s="74"/>
      <c r="E68" s="75"/>
      <c r="F68" s="75"/>
    </row>
    <row r="69" spans="1:6" s="52" customFormat="1" ht="51" x14ac:dyDescent="0.2">
      <c r="A69" s="71"/>
      <c r="B69" s="78" t="s">
        <v>152</v>
      </c>
      <c r="C69" s="121"/>
      <c r="D69" s="74"/>
      <c r="E69" s="75"/>
      <c r="F69" s="75"/>
    </row>
    <row r="70" spans="1:6" s="52" customFormat="1" x14ac:dyDescent="0.2">
      <c r="A70" s="77"/>
      <c r="B70" s="90" t="s">
        <v>31</v>
      </c>
      <c r="C70" s="122"/>
      <c r="D70" s="91"/>
      <c r="E70" s="92"/>
      <c r="F70" s="92"/>
    </row>
    <row r="71" spans="1:6" s="52" customFormat="1" ht="15.75" customHeight="1" x14ac:dyDescent="0.2">
      <c r="A71" s="71"/>
      <c r="B71" s="78" t="s">
        <v>232</v>
      </c>
      <c r="C71" s="79">
        <v>2</v>
      </c>
      <c r="D71" s="74"/>
      <c r="E71" s="57">
        <v>0</v>
      </c>
      <c r="F71" s="75">
        <f t="shared" ref="F71" si="6">C71*E71</f>
        <v>0</v>
      </c>
    </row>
    <row r="72" spans="1:6" s="52" customFormat="1" x14ac:dyDescent="0.2">
      <c r="A72" s="99"/>
      <c r="B72" s="100"/>
      <c r="C72" s="123"/>
      <c r="D72" s="102"/>
      <c r="E72" s="103"/>
      <c r="F72" s="103"/>
    </row>
    <row r="73" spans="1:6" s="52" customFormat="1" x14ac:dyDescent="0.2">
      <c r="A73" s="71"/>
      <c r="B73" s="78"/>
      <c r="C73" s="121"/>
      <c r="D73" s="74"/>
      <c r="E73" s="75"/>
      <c r="F73" s="75"/>
    </row>
    <row r="74" spans="1:6" s="52" customFormat="1" x14ac:dyDescent="0.2">
      <c r="A74" s="71">
        <f>COUNT($A$7:A73)+1</f>
        <v>11</v>
      </c>
      <c r="B74" s="72" t="s">
        <v>108</v>
      </c>
      <c r="C74" s="121"/>
      <c r="D74" s="74"/>
      <c r="E74" s="75"/>
      <c r="F74" s="75"/>
    </row>
    <row r="75" spans="1:6" s="52" customFormat="1" ht="51" x14ac:dyDescent="0.2">
      <c r="A75" s="71"/>
      <c r="B75" s="78" t="s">
        <v>154</v>
      </c>
      <c r="C75" s="121"/>
      <c r="D75" s="74"/>
      <c r="E75" s="75"/>
      <c r="F75" s="75"/>
    </row>
    <row r="76" spans="1:6" s="52" customFormat="1" x14ac:dyDescent="0.2">
      <c r="A76" s="77"/>
      <c r="B76" s="90" t="s">
        <v>31</v>
      </c>
      <c r="C76" s="121"/>
      <c r="D76" s="74"/>
      <c r="E76" s="75"/>
      <c r="F76" s="75"/>
    </row>
    <row r="77" spans="1:6" s="52" customFormat="1" x14ac:dyDescent="0.2">
      <c r="A77" s="71"/>
      <c r="B77" s="78" t="s">
        <v>233</v>
      </c>
      <c r="C77" s="79">
        <v>2</v>
      </c>
      <c r="D77" s="74"/>
      <c r="E77" s="57">
        <v>0</v>
      </c>
      <c r="F77" s="75">
        <f t="shared" ref="F77:F78" si="7">C77*E77</f>
        <v>0</v>
      </c>
    </row>
    <row r="78" spans="1:6" s="52" customFormat="1" x14ac:dyDescent="0.2">
      <c r="A78" s="71"/>
      <c r="B78" s="78" t="s">
        <v>184</v>
      </c>
      <c r="C78" s="79">
        <v>2</v>
      </c>
      <c r="D78" s="74"/>
      <c r="E78" s="57">
        <v>0</v>
      </c>
      <c r="F78" s="75">
        <f t="shared" si="7"/>
        <v>0</v>
      </c>
    </row>
    <row r="79" spans="1:6" s="52" customFormat="1" x14ac:dyDescent="0.2">
      <c r="A79" s="71"/>
      <c r="B79" s="78"/>
      <c r="C79" s="123"/>
      <c r="D79" s="102"/>
      <c r="E79" s="103"/>
      <c r="F79" s="103"/>
    </row>
    <row r="80" spans="1:6" s="52" customFormat="1" x14ac:dyDescent="0.2">
      <c r="A80" s="48"/>
      <c r="B80" s="44"/>
      <c r="C80" s="27"/>
      <c r="D80" s="28"/>
      <c r="E80" s="29"/>
      <c r="F80" s="27"/>
    </row>
    <row r="81" spans="1:6" s="52" customFormat="1" x14ac:dyDescent="0.2">
      <c r="A81" s="71">
        <f>COUNT($A$6:A80)+1</f>
        <v>12</v>
      </c>
      <c r="B81" s="72" t="s">
        <v>63</v>
      </c>
      <c r="C81" s="73"/>
      <c r="D81" s="74"/>
      <c r="E81" s="75"/>
      <c r="F81" s="75"/>
    </row>
    <row r="82" spans="1:6" s="52" customFormat="1" ht="25.5" x14ac:dyDescent="0.2">
      <c r="A82" s="71"/>
      <c r="B82" s="78" t="s">
        <v>64</v>
      </c>
      <c r="C82" s="79"/>
      <c r="D82" s="74"/>
      <c r="E82" s="75"/>
      <c r="F82" s="75"/>
    </row>
    <row r="83" spans="1:6" s="52" customFormat="1" x14ac:dyDescent="0.2">
      <c r="A83" s="93"/>
      <c r="B83" s="126" t="s">
        <v>65</v>
      </c>
      <c r="C83" s="91"/>
      <c r="D83" s="91"/>
      <c r="E83" s="92"/>
      <c r="F83" s="92"/>
    </row>
    <row r="84" spans="1:6" s="52" customFormat="1" x14ac:dyDescent="0.2">
      <c r="A84" s="93"/>
      <c r="B84" s="126" t="s">
        <v>66</v>
      </c>
    </row>
    <row r="85" spans="1:6" s="52" customFormat="1" x14ac:dyDescent="0.2">
      <c r="A85" s="71"/>
      <c r="B85" s="78" t="s">
        <v>234</v>
      </c>
      <c r="C85" s="79">
        <v>1</v>
      </c>
      <c r="D85" s="74" t="s">
        <v>1</v>
      </c>
      <c r="E85" s="57">
        <v>0</v>
      </c>
      <c r="F85" s="75">
        <f t="shared" ref="F85:F86" si="8">C85*E85</f>
        <v>0</v>
      </c>
    </row>
    <row r="86" spans="1:6" s="52" customFormat="1" x14ac:dyDescent="0.2">
      <c r="A86" s="71"/>
      <c r="B86" s="78" t="s">
        <v>158</v>
      </c>
      <c r="C86" s="79">
        <v>1</v>
      </c>
      <c r="D86" s="74" t="s">
        <v>1</v>
      </c>
      <c r="E86" s="57">
        <v>0</v>
      </c>
      <c r="F86" s="75">
        <f t="shared" si="8"/>
        <v>0</v>
      </c>
    </row>
    <row r="87" spans="1:6" s="52" customFormat="1" x14ac:dyDescent="0.2">
      <c r="A87" s="99"/>
      <c r="B87" s="100"/>
      <c r="C87" s="101"/>
      <c r="D87" s="102"/>
      <c r="E87" s="103"/>
      <c r="F87" s="103"/>
    </row>
    <row r="88" spans="1:6" s="52" customFormat="1" x14ac:dyDescent="0.2">
      <c r="A88" s="48"/>
      <c r="B88" s="44"/>
      <c r="C88" s="27"/>
      <c r="D88" s="28"/>
      <c r="E88" s="29"/>
      <c r="F88" s="27"/>
    </row>
    <row r="89" spans="1:6" s="52" customFormat="1" x14ac:dyDescent="0.2">
      <c r="A89" s="71">
        <f>COUNT($A$5:A88)+1</f>
        <v>13</v>
      </c>
      <c r="B89" s="72" t="s">
        <v>69</v>
      </c>
      <c r="C89" s="73"/>
      <c r="D89" s="74"/>
      <c r="E89" s="75"/>
      <c r="F89" s="75"/>
    </row>
    <row r="90" spans="1:6" s="52" customFormat="1" ht="25.5" x14ac:dyDescent="0.2">
      <c r="A90" s="71"/>
      <c r="B90" s="78" t="s">
        <v>70</v>
      </c>
      <c r="C90" s="79"/>
      <c r="D90" s="74"/>
      <c r="E90" s="75"/>
      <c r="F90" s="75"/>
    </row>
    <row r="91" spans="1:6" s="52" customFormat="1" x14ac:dyDescent="0.2">
      <c r="A91" s="71"/>
      <c r="B91" s="78" t="s">
        <v>159</v>
      </c>
      <c r="C91" s="79">
        <v>2</v>
      </c>
      <c r="D91" s="74" t="s">
        <v>1</v>
      </c>
      <c r="E91" s="57">
        <v>0</v>
      </c>
      <c r="F91" s="75">
        <f>C91*E91</f>
        <v>0</v>
      </c>
    </row>
    <row r="92" spans="1:6" s="52" customFormat="1" x14ac:dyDescent="0.2">
      <c r="A92" s="71"/>
      <c r="B92" s="78" t="s">
        <v>202</v>
      </c>
      <c r="C92" s="79">
        <v>2</v>
      </c>
      <c r="D92" s="74" t="s">
        <v>1</v>
      </c>
      <c r="E92" s="57">
        <v>0</v>
      </c>
      <c r="F92" s="75">
        <f>C92*E92</f>
        <v>0</v>
      </c>
    </row>
    <row r="93" spans="1:6" s="52" customFormat="1" x14ac:dyDescent="0.2">
      <c r="A93" s="99"/>
      <c r="B93" s="100"/>
      <c r="C93" s="101"/>
      <c r="D93" s="102"/>
      <c r="E93" s="103"/>
      <c r="F93" s="103"/>
    </row>
    <row r="94" spans="1:6" s="52" customFormat="1" x14ac:dyDescent="0.2">
      <c r="A94" s="48"/>
      <c r="B94" s="44"/>
      <c r="C94" s="27"/>
      <c r="D94" s="28"/>
      <c r="E94" s="29"/>
      <c r="F94" s="27"/>
    </row>
    <row r="95" spans="1:6" s="52" customFormat="1" x14ac:dyDescent="0.2">
      <c r="A95" s="71">
        <f>COUNT($A$6:A94)+1</f>
        <v>14</v>
      </c>
      <c r="B95" s="96" t="s">
        <v>115</v>
      </c>
      <c r="C95" s="73"/>
      <c r="D95" s="74"/>
      <c r="E95" s="75"/>
      <c r="F95" s="75"/>
    </row>
    <row r="96" spans="1:6" s="52" customFormat="1" ht="51" x14ac:dyDescent="0.2">
      <c r="A96" s="71"/>
      <c r="B96" s="97" t="s">
        <v>235</v>
      </c>
      <c r="C96" s="79"/>
      <c r="D96" s="74"/>
      <c r="E96" s="75"/>
      <c r="F96" s="75"/>
    </row>
    <row r="97" spans="1:6" s="52" customFormat="1" x14ac:dyDescent="0.2">
      <c r="A97" s="71"/>
      <c r="B97" s="78" t="s">
        <v>81</v>
      </c>
      <c r="C97" s="79">
        <v>2</v>
      </c>
      <c r="D97" s="74" t="s">
        <v>1</v>
      </c>
      <c r="E97" s="57">
        <v>0</v>
      </c>
      <c r="F97" s="75">
        <f>C97*E97</f>
        <v>0</v>
      </c>
    </row>
    <row r="98" spans="1:6" s="52" customFormat="1" x14ac:dyDescent="0.2">
      <c r="A98" s="99"/>
      <c r="B98" s="100"/>
      <c r="C98" s="101"/>
      <c r="D98" s="102"/>
      <c r="E98" s="103"/>
      <c r="F98" s="103"/>
    </row>
    <row r="99" spans="1:6" s="52" customFormat="1" x14ac:dyDescent="0.2">
      <c r="A99" s="48"/>
      <c r="B99" s="44"/>
      <c r="C99" s="27"/>
      <c r="D99" s="28"/>
      <c r="E99" s="29"/>
      <c r="F99" s="27"/>
    </row>
    <row r="100" spans="1:6" s="52" customFormat="1" x14ac:dyDescent="0.2">
      <c r="A100" s="71">
        <f>COUNT($A$5:A92)+1</f>
        <v>14</v>
      </c>
      <c r="B100" s="72" t="s">
        <v>160</v>
      </c>
      <c r="C100" s="73"/>
      <c r="D100" s="74"/>
      <c r="E100" s="75"/>
      <c r="F100" s="75"/>
    </row>
    <row r="101" spans="1:6" s="52" customFormat="1" ht="63.75" x14ac:dyDescent="0.2">
      <c r="A101" s="71"/>
      <c r="B101" s="78" t="s">
        <v>161</v>
      </c>
      <c r="C101" s="79"/>
      <c r="D101" s="74"/>
      <c r="E101" s="75"/>
      <c r="F101" s="75"/>
    </row>
    <row r="102" spans="1:6" s="52" customFormat="1" x14ac:dyDescent="0.2">
      <c r="A102" s="77"/>
      <c r="B102" s="90" t="s">
        <v>31</v>
      </c>
      <c r="C102" s="91"/>
      <c r="D102" s="91"/>
      <c r="E102" s="92"/>
      <c r="F102" s="92"/>
    </row>
    <row r="103" spans="1:6" s="52" customFormat="1" x14ac:dyDescent="0.2">
      <c r="A103" s="71"/>
      <c r="B103" s="78" t="s">
        <v>81</v>
      </c>
      <c r="C103" s="79">
        <v>2</v>
      </c>
      <c r="D103" s="74" t="s">
        <v>1</v>
      </c>
      <c r="E103" s="57">
        <v>0</v>
      </c>
      <c r="F103" s="75">
        <f t="shared" ref="F103" si="9">E103*C103</f>
        <v>0</v>
      </c>
    </row>
    <row r="104" spans="1:6" s="52" customFormat="1" x14ac:dyDescent="0.2">
      <c r="A104" s="99"/>
      <c r="B104" s="100"/>
      <c r="C104" s="101"/>
      <c r="D104" s="102"/>
      <c r="E104" s="103"/>
      <c r="F104" s="103"/>
    </row>
    <row r="105" spans="1:6" s="52" customFormat="1" x14ac:dyDescent="0.2">
      <c r="A105" s="48"/>
      <c r="B105" s="44"/>
      <c r="C105" s="27"/>
      <c r="D105" s="28"/>
      <c r="E105" s="29"/>
      <c r="F105" s="27"/>
    </row>
    <row r="106" spans="1:6" s="52" customFormat="1" x14ac:dyDescent="0.2">
      <c r="A106" s="71">
        <f>COUNT($A$5:A105)+1</f>
        <v>16</v>
      </c>
      <c r="B106" s="72" t="s">
        <v>73</v>
      </c>
      <c r="C106" s="73"/>
      <c r="D106" s="74"/>
      <c r="E106" s="75"/>
      <c r="F106" s="75"/>
    </row>
    <row r="107" spans="1:6" s="52" customFormat="1" ht="51" x14ac:dyDescent="0.2">
      <c r="A107" s="71"/>
      <c r="B107" s="78" t="s">
        <v>74</v>
      </c>
      <c r="C107" s="79"/>
      <c r="D107" s="74"/>
      <c r="E107" s="75"/>
      <c r="F107" s="75"/>
    </row>
    <row r="108" spans="1:6" s="52" customFormat="1" x14ac:dyDescent="0.2">
      <c r="A108" s="77"/>
      <c r="B108" s="90" t="s">
        <v>31</v>
      </c>
      <c r="C108" s="91"/>
      <c r="D108" s="91"/>
      <c r="E108" s="92"/>
      <c r="F108" s="92"/>
    </row>
    <row r="109" spans="1:6" s="52" customFormat="1" x14ac:dyDescent="0.2">
      <c r="A109" s="71"/>
      <c r="B109" s="78" t="s">
        <v>159</v>
      </c>
      <c r="C109" s="79">
        <v>2</v>
      </c>
      <c r="D109" s="74" t="s">
        <v>1</v>
      </c>
      <c r="E109" s="57">
        <v>0</v>
      </c>
      <c r="F109" s="75">
        <f t="shared" ref="F109:F112" si="10">C109*E109</f>
        <v>0</v>
      </c>
    </row>
    <row r="110" spans="1:6" s="52" customFormat="1" x14ac:dyDescent="0.2">
      <c r="A110" s="71"/>
      <c r="B110" s="78" t="s">
        <v>202</v>
      </c>
      <c r="C110" s="79">
        <v>2</v>
      </c>
      <c r="D110" s="74" t="s">
        <v>1</v>
      </c>
      <c r="E110" s="57">
        <v>0</v>
      </c>
      <c r="F110" s="75">
        <f t="shared" si="10"/>
        <v>0</v>
      </c>
    </row>
    <row r="111" spans="1:6" s="52" customFormat="1" x14ac:dyDescent="0.2">
      <c r="A111" s="71"/>
      <c r="B111" s="78" t="s">
        <v>39</v>
      </c>
      <c r="C111" s="79">
        <v>2</v>
      </c>
      <c r="D111" s="74" t="s">
        <v>1</v>
      </c>
      <c r="E111" s="57">
        <v>0</v>
      </c>
      <c r="F111" s="75">
        <f t="shared" si="10"/>
        <v>0</v>
      </c>
    </row>
    <row r="112" spans="1:6" s="52" customFormat="1" x14ac:dyDescent="0.2">
      <c r="A112" s="71"/>
      <c r="B112" s="78" t="s">
        <v>40</v>
      </c>
      <c r="C112" s="79">
        <v>2</v>
      </c>
      <c r="D112" s="74" t="s">
        <v>1</v>
      </c>
      <c r="E112" s="57">
        <v>0</v>
      </c>
      <c r="F112" s="75">
        <f t="shared" si="10"/>
        <v>0</v>
      </c>
    </row>
    <row r="113" spans="1:6" s="52" customFormat="1" x14ac:dyDescent="0.2">
      <c r="A113" s="99"/>
      <c r="B113" s="100"/>
      <c r="C113" s="101"/>
      <c r="D113" s="102"/>
      <c r="E113" s="103"/>
      <c r="F113" s="103"/>
    </row>
    <row r="114" spans="1:6" s="52" customFormat="1" x14ac:dyDescent="0.2">
      <c r="A114" s="48"/>
      <c r="B114" s="44"/>
      <c r="C114" s="27"/>
      <c r="D114" s="28"/>
      <c r="E114" s="29"/>
      <c r="F114" s="27"/>
    </row>
    <row r="115" spans="1:6" s="52" customFormat="1" x14ac:dyDescent="0.2">
      <c r="A115" s="71">
        <f>COUNT($A$6:A114)+1</f>
        <v>17</v>
      </c>
      <c r="B115" s="72" t="s">
        <v>76</v>
      </c>
      <c r="C115" s="73"/>
      <c r="D115" s="74"/>
      <c r="E115" s="75"/>
      <c r="F115" s="75"/>
    </row>
    <row r="116" spans="1:6" s="52" customFormat="1" x14ac:dyDescent="0.2">
      <c r="A116" s="71"/>
      <c r="B116" s="78" t="s">
        <v>77</v>
      </c>
      <c r="C116" s="79"/>
      <c r="D116" s="74"/>
      <c r="E116" s="75"/>
      <c r="F116" s="75"/>
    </row>
    <row r="117" spans="1:6" s="52" customFormat="1" x14ac:dyDescent="0.2">
      <c r="A117" s="89"/>
      <c r="B117" s="94"/>
      <c r="C117" s="91">
        <v>2</v>
      </c>
      <c r="D117" s="74" t="s">
        <v>1</v>
      </c>
      <c r="E117" s="57">
        <v>0</v>
      </c>
      <c r="F117" s="75">
        <f>C117*E117</f>
        <v>0</v>
      </c>
    </row>
    <row r="118" spans="1:6" s="52" customFormat="1" x14ac:dyDescent="0.2">
      <c r="A118" s="99"/>
      <c r="B118" s="100"/>
      <c r="C118" s="101"/>
      <c r="D118" s="102"/>
      <c r="E118" s="103"/>
      <c r="F118" s="103"/>
    </row>
    <row r="119" spans="1:6" s="52" customFormat="1" x14ac:dyDescent="0.2">
      <c r="A119" s="48"/>
      <c r="B119" s="44"/>
      <c r="C119" s="27"/>
      <c r="D119" s="28"/>
      <c r="E119" s="29"/>
      <c r="F119" s="27"/>
    </row>
    <row r="120" spans="1:6" s="52" customFormat="1" x14ac:dyDescent="0.2">
      <c r="A120" s="71">
        <f>COUNT($A$6:A119)+1</f>
        <v>18</v>
      </c>
      <c r="B120" s="72" t="s">
        <v>78</v>
      </c>
      <c r="C120" s="73"/>
      <c r="D120" s="74"/>
      <c r="E120" s="75"/>
      <c r="F120" s="75"/>
    </row>
    <row r="121" spans="1:6" s="52" customFormat="1" ht="13.5" customHeight="1" x14ac:dyDescent="0.2">
      <c r="A121" s="71"/>
      <c r="B121" s="78" t="s">
        <v>79</v>
      </c>
      <c r="C121" s="79"/>
      <c r="D121" s="74"/>
      <c r="E121" s="75"/>
      <c r="F121" s="75"/>
    </row>
    <row r="122" spans="1:6" s="52" customFormat="1" x14ac:dyDescent="0.2">
      <c r="A122" s="71"/>
      <c r="B122" s="78" t="s">
        <v>220</v>
      </c>
      <c r="C122" s="79">
        <v>2</v>
      </c>
      <c r="D122" s="74" t="s">
        <v>1</v>
      </c>
      <c r="E122" s="57">
        <v>0</v>
      </c>
      <c r="F122" s="75">
        <f t="shared" ref="F122:F126" si="11">C122*E122</f>
        <v>0</v>
      </c>
    </row>
    <row r="123" spans="1:6" s="52" customFormat="1" x14ac:dyDescent="0.2">
      <c r="A123" s="71"/>
      <c r="B123" s="78" t="s">
        <v>80</v>
      </c>
      <c r="C123" s="79">
        <v>4</v>
      </c>
      <c r="D123" s="74" t="s">
        <v>1</v>
      </c>
      <c r="E123" s="57">
        <v>0</v>
      </c>
      <c r="F123" s="75">
        <f t="shared" si="11"/>
        <v>0</v>
      </c>
    </row>
    <row r="124" spans="1:6" s="52" customFormat="1" x14ac:dyDescent="0.2">
      <c r="A124" s="71"/>
      <c r="B124" s="78" t="s">
        <v>81</v>
      </c>
      <c r="C124" s="79">
        <v>8</v>
      </c>
      <c r="D124" s="74" t="s">
        <v>1</v>
      </c>
      <c r="E124" s="57">
        <v>0</v>
      </c>
      <c r="F124" s="75">
        <f t="shared" si="11"/>
        <v>0</v>
      </c>
    </row>
    <row r="125" spans="1:6" s="52" customFormat="1" x14ac:dyDescent="0.2">
      <c r="A125" s="71"/>
      <c r="B125" s="78" t="s">
        <v>83</v>
      </c>
      <c r="C125" s="79">
        <v>2</v>
      </c>
      <c r="D125" s="74" t="s">
        <v>1</v>
      </c>
      <c r="E125" s="57">
        <v>0</v>
      </c>
      <c r="F125" s="75">
        <f t="shared" si="11"/>
        <v>0</v>
      </c>
    </row>
    <row r="126" spans="1:6" s="52" customFormat="1" x14ac:dyDescent="0.2">
      <c r="A126" s="71"/>
      <c r="B126" s="78" t="s">
        <v>163</v>
      </c>
      <c r="C126" s="79">
        <v>2</v>
      </c>
      <c r="D126" s="74" t="s">
        <v>1</v>
      </c>
      <c r="E126" s="57">
        <v>0</v>
      </c>
      <c r="F126" s="75">
        <f t="shared" si="11"/>
        <v>0</v>
      </c>
    </row>
    <row r="127" spans="1:6" s="52" customFormat="1" x14ac:dyDescent="0.2">
      <c r="A127" s="99"/>
      <c r="B127" s="100"/>
      <c r="C127" s="101"/>
      <c r="D127" s="102"/>
      <c r="E127" s="103"/>
      <c r="F127" s="103"/>
    </row>
    <row r="128" spans="1:6" s="52" customFormat="1" x14ac:dyDescent="0.2">
      <c r="A128" s="48"/>
      <c r="B128" s="44"/>
      <c r="C128" s="27"/>
      <c r="D128" s="28"/>
      <c r="E128" s="29"/>
      <c r="F128" s="27"/>
    </row>
    <row r="129" spans="1:6" s="52" customFormat="1" x14ac:dyDescent="0.2">
      <c r="A129" s="71">
        <f>COUNT($A$6:A126)+1</f>
        <v>19</v>
      </c>
      <c r="B129" s="72" t="s">
        <v>85</v>
      </c>
      <c r="C129" s="73"/>
      <c r="D129" s="74"/>
      <c r="E129" s="75"/>
      <c r="F129" s="75"/>
    </row>
    <row r="130" spans="1:6" s="52" customFormat="1" x14ac:dyDescent="0.2">
      <c r="A130" s="71"/>
      <c r="B130" s="78" t="s">
        <v>86</v>
      </c>
      <c r="C130" s="79"/>
      <c r="D130" s="74"/>
      <c r="E130" s="75"/>
      <c r="F130" s="75"/>
    </row>
    <row r="131" spans="1:6" s="52" customFormat="1" x14ac:dyDescent="0.2">
      <c r="A131" s="71"/>
      <c r="B131" s="78" t="s">
        <v>220</v>
      </c>
      <c r="C131" s="79">
        <v>2</v>
      </c>
      <c r="D131" s="74" t="s">
        <v>1</v>
      </c>
      <c r="E131" s="57">
        <v>0</v>
      </c>
      <c r="F131" s="75">
        <f t="shared" ref="F131:F135" si="12">C131*E131</f>
        <v>0</v>
      </c>
    </row>
    <row r="132" spans="1:6" s="52" customFormat="1" x14ac:dyDescent="0.2">
      <c r="A132" s="71"/>
      <c r="B132" s="78" t="s">
        <v>80</v>
      </c>
      <c r="C132" s="79">
        <v>2</v>
      </c>
      <c r="D132" s="74" t="s">
        <v>1</v>
      </c>
      <c r="E132" s="57">
        <v>0</v>
      </c>
      <c r="F132" s="75">
        <f t="shared" si="12"/>
        <v>0</v>
      </c>
    </row>
    <row r="133" spans="1:6" s="52" customFormat="1" x14ac:dyDescent="0.2">
      <c r="A133" s="71"/>
      <c r="B133" s="78" t="s">
        <v>81</v>
      </c>
      <c r="C133" s="79">
        <v>4</v>
      </c>
      <c r="D133" s="74" t="s">
        <v>1</v>
      </c>
      <c r="E133" s="57">
        <v>0</v>
      </c>
      <c r="F133" s="75">
        <f t="shared" si="12"/>
        <v>0</v>
      </c>
    </row>
    <row r="134" spans="1:6" s="52" customFormat="1" x14ac:dyDescent="0.2">
      <c r="A134" s="71"/>
      <c r="B134" s="78" t="s">
        <v>83</v>
      </c>
      <c r="C134" s="79">
        <v>2</v>
      </c>
      <c r="D134" s="74" t="s">
        <v>1</v>
      </c>
      <c r="E134" s="57">
        <v>0</v>
      </c>
      <c r="F134" s="75">
        <f t="shared" si="12"/>
        <v>0</v>
      </c>
    </row>
    <row r="135" spans="1:6" s="52" customFormat="1" x14ac:dyDescent="0.2">
      <c r="A135" s="71"/>
      <c r="B135" s="78" t="s">
        <v>163</v>
      </c>
      <c r="C135" s="79">
        <v>2</v>
      </c>
      <c r="D135" s="74" t="s">
        <v>1</v>
      </c>
      <c r="E135" s="57">
        <v>0</v>
      </c>
      <c r="F135" s="75">
        <f t="shared" si="12"/>
        <v>0</v>
      </c>
    </row>
    <row r="136" spans="1:6" s="52" customFormat="1" x14ac:dyDescent="0.2">
      <c r="A136" s="99"/>
      <c r="B136" s="100"/>
      <c r="C136" s="101"/>
      <c r="D136" s="102"/>
      <c r="E136" s="103"/>
      <c r="F136" s="103"/>
    </row>
    <row r="137" spans="1:6" s="52" customFormat="1" x14ac:dyDescent="0.2">
      <c r="A137" s="48"/>
      <c r="B137" s="44"/>
      <c r="C137" s="27"/>
      <c r="D137" s="28"/>
      <c r="E137" s="29"/>
      <c r="F137" s="27"/>
    </row>
    <row r="138" spans="1:6" s="52" customFormat="1" x14ac:dyDescent="0.2">
      <c r="A138" s="71">
        <f>COUNT($A$6:A137)+1</f>
        <v>20</v>
      </c>
      <c r="B138" s="72" t="s">
        <v>87</v>
      </c>
      <c r="C138" s="73"/>
      <c r="D138" s="74"/>
      <c r="E138" s="75"/>
      <c r="F138" s="75"/>
    </row>
    <row r="139" spans="1:6" s="52" customFormat="1" ht="38.25" x14ac:dyDescent="0.2">
      <c r="A139" s="71"/>
      <c r="B139" s="78" t="s">
        <v>88</v>
      </c>
      <c r="C139" s="79"/>
      <c r="D139" s="74"/>
      <c r="E139" s="75"/>
      <c r="F139" s="75"/>
    </row>
    <row r="140" spans="1:6" s="52" customFormat="1" ht="14.25" x14ac:dyDescent="0.2">
      <c r="A140" s="71"/>
      <c r="B140" s="78"/>
      <c r="C140" s="79">
        <v>12.5</v>
      </c>
      <c r="D140" s="74" t="s">
        <v>14</v>
      </c>
      <c r="E140" s="57">
        <v>0</v>
      </c>
      <c r="F140" s="75">
        <f>C140*E140</f>
        <v>0</v>
      </c>
    </row>
    <row r="141" spans="1:6" s="52" customFormat="1" x14ac:dyDescent="0.2">
      <c r="A141" s="99"/>
      <c r="B141" s="100"/>
      <c r="C141" s="101"/>
      <c r="D141" s="102"/>
      <c r="E141" s="103"/>
      <c r="F141" s="103"/>
    </row>
    <row r="142" spans="1:6" s="110" customFormat="1" x14ac:dyDescent="0.2">
      <c r="A142" s="48"/>
      <c r="B142" s="44"/>
      <c r="C142" s="27"/>
      <c r="D142" s="28"/>
      <c r="E142" s="29"/>
      <c r="F142" s="27"/>
    </row>
    <row r="143" spans="1:6" s="52" customFormat="1" x14ac:dyDescent="0.2">
      <c r="A143" s="71">
        <f>COUNT($A$6:A142)+1</f>
        <v>21</v>
      </c>
      <c r="B143" s="72" t="s">
        <v>89</v>
      </c>
      <c r="C143" s="73"/>
      <c r="D143" s="74"/>
      <c r="E143" s="75"/>
      <c r="F143" s="75"/>
    </row>
    <row r="144" spans="1:6" s="52" customFormat="1" ht="114.75" x14ac:dyDescent="0.2">
      <c r="A144" s="71"/>
      <c r="B144" s="78" t="s">
        <v>90</v>
      </c>
      <c r="C144" s="79"/>
      <c r="D144" s="74"/>
      <c r="E144" s="75"/>
      <c r="F144" s="75"/>
    </row>
    <row r="145" spans="1:6" s="52" customFormat="1" x14ac:dyDescent="0.2">
      <c r="A145" s="89"/>
      <c r="B145" s="94" t="s">
        <v>30</v>
      </c>
      <c r="C145" s="91"/>
      <c r="D145" s="91"/>
      <c r="E145" s="92"/>
      <c r="F145" s="92"/>
    </row>
    <row r="146" spans="1:6" s="110" customFormat="1" ht="14.25" x14ac:dyDescent="0.2">
      <c r="A146" s="71"/>
      <c r="B146" s="78" t="s">
        <v>128</v>
      </c>
      <c r="C146" s="79">
        <v>3.8</v>
      </c>
      <c r="D146" s="74" t="s">
        <v>14</v>
      </c>
      <c r="E146" s="57">
        <v>0</v>
      </c>
      <c r="F146" s="75">
        <f>C146*E146</f>
        <v>0</v>
      </c>
    </row>
    <row r="147" spans="1:6" s="110" customFormat="1" ht="14.25" x14ac:dyDescent="0.2">
      <c r="A147" s="71"/>
      <c r="B147" s="78" t="s">
        <v>33</v>
      </c>
      <c r="C147" s="79">
        <v>5.8</v>
      </c>
      <c r="D147" s="74" t="s">
        <v>14</v>
      </c>
      <c r="E147" s="57">
        <v>0</v>
      </c>
      <c r="F147" s="75">
        <f>C147*E147</f>
        <v>0</v>
      </c>
    </row>
    <row r="148" spans="1:6" s="110" customFormat="1" ht="14.25" x14ac:dyDescent="0.2">
      <c r="A148" s="71"/>
      <c r="B148" s="78" t="s">
        <v>34</v>
      </c>
      <c r="C148" s="79">
        <v>4.8</v>
      </c>
      <c r="D148" s="74" t="s">
        <v>14</v>
      </c>
      <c r="E148" s="57">
        <v>0</v>
      </c>
      <c r="F148" s="75">
        <f>C148*E148</f>
        <v>0</v>
      </c>
    </row>
    <row r="149" spans="1:6" s="110" customFormat="1" ht="14.25" x14ac:dyDescent="0.2">
      <c r="A149" s="71"/>
      <c r="B149" s="78" t="s">
        <v>164</v>
      </c>
      <c r="C149" s="79">
        <v>7.2</v>
      </c>
      <c r="D149" s="74" t="s">
        <v>14</v>
      </c>
      <c r="E149" s="57">
        <v>0</v>
      </c>
      <c r="F149" s="75">
        <f>C149*E149</f>
        <v>0</v>
      </c>
    </row>
    <row r="150" spans="1:6" s="110" customFormat="1" x14ac:dyDescent="0.2">
      <c r="A150" s="99"/>
      <c r="B150" s="100"/>
      <c r="C150" s="101"/>
      <c r="D150" s="102"/>
      <c r="E150" s="103"/>
      <c r="F150" s="103"/>
    </row>
    <row r="151" spans="1:6" s="52" customFormat="1" x14ac:dyDescent="0.2">
      <c r="A151" s="48"/>
      <c r="B151" s="44"/>
      <c r="C151" s="27"/>
      <c r="D151" s="28"/>
      <c r="E151" s="29"/>
      <c r="F151" s="27"/>
    </row>
    <row r="152" spans="1:6" s="52" customFormat="1" x14ac:dyDescent="0.2">
      <c r="A152" s="71">
        <f>COUNT($A$6:A148)+1</f>
        <v>22</v>
      </c>
      <c r="B152" s="72" t="s">
        <v>89</v>
      </c>
      <c r="C152" s="73"/>
      <c r="D152" s="74"/>
      <c r="E152" s="75"/>
      <c r="F152" s="75"/>
    </row>
    <row r="153" spans="1:6" s="52" customFormat="1" ht="114.75" x14ac:dyDescent="0.2">
      <c r="A153" s="71"/>
      <c r="B153" s="78" t="s">
        <v>91</v>
      </c>
      <c r="C153" s="79"/>
      <c r="D153" s="74"/>
      <c r="E153" s="75"/>
      <c r="F153" s="75"/>
    </row>
    <row r="154" spans="1:6" s="52" customFormat="1" x14ac:dyDescent="0.2">
      <c r="A154" s="71"/>
      <c r="B154" s="97" t="s">
        <v>30</v>
      </c>
      <c r="C154" s="98"/>
      <c r="D154" s="98"/>
      <c r="E154" s="75"/>
      <c r="F154" s="75"/>
    </row>
    <row r="155" spans="1:6" s="52" customFormat="1" ht="14.25" x14ac:dyDescent="0.2">
      <c r="A155" s="71"/>
      <c r="B155" s="78" t="s">
        <v>128</v>
      </c>
      <c r="C155" s="79">
        <v>1</v>
      </c>
      <c r="D155" s="74" t="s">
        <v>14</v>
      </c>
      <c r="E155" s="57">
        <v>0</v>
      </c>
      <c r="F155" s="75">
        <f>C155*E155</f>
        <v>0</v>
      </c>
    </row>
    <row r="156" spans="1:6" s="52" customFormat="1" ht="14.25" x14ac:dyDescent="0.2">
      <c r="A156" s="71"/>
      <c r="B156" s="78" t="s">
        <v>34</v>
      </c>
      <c r="C156" s="79">
        <v>1</v>
      </c>
      <c r="D156" s="74" t="s">
        <v>14</v>
      </c>
      <c r="E156" s="57">
        <v>0</v>
      </c>
      <c r="F156" s="75">
        <f>C156*E156</f>
        <v>0</v>
      </c>
    </row>
    <row r="157" spans="1:6" s="52" customFormat="1" x14ac:dyDescent="0.2">
      <c r="A157" s="99"/>
      <c r="B157" s="100"/>
      <c r="C157" s="101"/>
      <c r="D157" s="102"/>
      <c r="E157" s="103"/>
      <c r="F157" s="103"/>
    </row>
    <row r="158" spans="1:6" s="52" customFormat="1" x14ac:dyDescent="0.2">
      <c r="A158" s="48"/>
      <c r="B158" s="44"/>
      <c r="C158" s="27"/>
      <c r="D158" s="28"/>
      <c r="E158" s="29"/>
      <c r="F158" s="27"/>
    </row>
    <row r="159" spans="1:6" s="52" customFormat="1" x14ac:dyDescent="0.2">
      <c r="A159" s="71">
        <f>COUNT($A$6:A158)+1</f>
        <v>23</v>
      </c>
      <c r="B159" s="72" t="s">
        <v>92</v>
      </c>
      <c r="C159" s="73"/>
      <c r="D159" s="74"/>
      <c r="E159" s="75"/>
      <c r="F159" s="75"/>
    </row>
    <row r="160" spans="1:6" s="52" customFormat="1" ht="25.5" x14ac:dyDescent="0.2">
      <c r="A160" s="71"/>
      <c r="B160" s="78" t="s">
        <v>93</v>
      </c>
      <c r="C160" s="79"/>
      <c r="D160" s="74"/>
      <c r="E160" s="75"/>
      <c r="F160" s="75"/>
    </row>
    <row r="161" spans="1:6" s="52" customFormat="1" x14ac:dyDescent="0.2">
      <c r="A161" s="71"/>
      <c r="B161" s="78"/>
      <c r="C161" s="79">
        <v>1</v>
      </c>
      <c r="D161" s="74" t="s">
        <v>24</v>
      </c>
      <c r="E161" s="80"/>
      <c r="F161" s="75">
        <f>C161*E161</f>
        <v>0</v>
      </c>
    </row>
    <row r="162" spans="1:6" s="52" customFormat="1" x14ac:dyDescent="0.2">
      <c r="A162" s="99"/>
      <c r="B162" s="100"/>
      <c r="C162" s="101"/>
      <c r="D162" s="102"/>
      <c r="E162" s="103"/>
      <c r="F162" s="103"/>
    </row>
    <row r="163" spans="1:6" s="52" customFormat="1" x14ac:dyDescent="0.2">
      <c r="A163" s="48"/>
      <c r="B163" s="44"/>
      <c r="C163" s="27"/>
      <c r="D163" s="28"/>
      <c r="E163" s="29"/>
      <c r="F163" s="27"/>
    </row>
    <row r="164" spans="1:6" s="52" customFormat="1" x14ac:dyDescent="0.2">
      <c r="A164" s="71">
        <f>COUNT($A$6:A163)+1</f>
        <v>24</v>
      </c>
      <c r="B164" s="72" t="s">
        <v>94</v>
      </c>
      <c r="C164" s="73"/>
      <c r="D164" s="74"/>
      <c r="E164" s="75"/>
      <c r="F164" s="75"/>
    </row>
    <row r="165" spans="1:6" s="52" customFormat="1" ht="25.5" x14ac:dyDescent="0.2">
      <c r="A165" s="71"/>
      <c r="B165" s="78" t="s">
        <v>95</v>
      </c>
      <c r="C165" s="79"/>
      <c r="D165" s="74"/>
      <c r="E165" s="75"/>
      <c r="F165" s="75"/>
    </row>
    <row r="166" spans="1:6" s="52" customFormat="1" x14ac:dyDescent="0.2">
      <c r="A166" s="71"/>
      <c r="B166" s="78"/>
      <c r="C166" s="79">
        <v>1</v>
      </c>
      <c r="D166" s="74" t="s">
        <v>24</v>
      </c>
      <c r="E166" s="80"/>
      <c r="F166" s="75">
        <f>C166*E166</f>
        <v>0</v>
      </c>
    </row>
    <row r="167" spans="1:6" s="52" customFormat="1" x14ac:dyDescent="0.2">
      <c r="A167" s="99"/>
      <c r="B167" s="100"/>
      <c r="C167" s="101"/>
      <c r="D167" s="102"/>
      <c r="E167" s="103"/>
      <c r="F167" s="103"/>
    </row>
    <row r="168" spans="1:6" s="52" customFormat="1" x14ac:dyDescent="0.2">
      <c r="A168" s="48"/>
      <c r="B168" s="44"/>
      <c r="C168" s="27"/>
      <c r="D168" s="28"/>
      <c r="E168" s="29"/>
      <c r="F168" s="27"/>
    </row>
    <row r="169" spans="1:6" s="52" customFormat="1" x14ac:dyDescent="0.2">
      <c r="A169" s="71">
        <f>COUNT($A$6:A168)+1</f>
        <v>25</v>
      </c>
      <c r="B169" s="72" t="s">
        <v>17</v>
      </c>
      <c r="C169" s="73"/>
      <c r="D169" s="74"/>
      <c r="E169" s="75"/>
      <c r="F169" s="75"/>
    </row>
    <row r="170" spans="1:6" s="52" customFormat="1" ht="38.25" x14ac:dyDescent="0.2">
      <c r="A170" s="71"/>
      <c r="B170" s="78" t="s">
        <v>96</v>
      </c>
      <c r="C170" s="79"/>
      <c r="D170" s="74"/>
      <c r="E170" s="75"/>
      <c r="F170" s="75"/>
    </row>
    <row r="171" spans="1:6" s="52" customFormat="1" x14ac:dyDescent="0.2">
      <c r="B171" s="97"/>
      <c r="C171" s="91"/>
      <c r="D171" s="112">
        <v>0.1</v>
      </c>
      <c r="E171" s="92"/>
      <c r="F171" s="75">
        <f>SUM(F6:F167)*D171</f>
        <v>0</v>
      </c>
    </row>
    <row r="172" spans="1:6" s="52" customFormat="1" x14ac:dyDescent="0.2">
      <c r="A172" s="89"/>
      <c r="B172" s="132"/>
      <c r="C172" s="91"/>
      <c r="D172" s="112"/>
      <c r="E172" s="92"/>
      <c r="F172" s="92"/>
    </row>
    <row r="173" spans="1:6" s="52" customFormat="1" x14ac:dyDescent="0.2">
      <c r="A173" s="133"/>
      <c r="B173" s="134" t="s">
        <v>97</v>
      </c>
      <c r="C173" s="135"/>
      <c r="D173" s="136"/>
      <c r="E173" s="137" t="s">
        <v>13</v>
      </c>
      <c r="F173" s="137">
        <f>SUM(F6:F172)</f>
        <v>0</v>
      </c>
    </row>
  </sheetData>
  <sheetProtection algorithmName="SHA-512" hashValue="hT8TySH6Xm0uhhxS7UbgsPBvZ0/4gnDhAbrWzBibh9lDOPKajKRPLlgnMO7zZOf29wQ1dr9AUSZM0LVUfSK8HQ==" saltValue="w+6NhTwcYiMNiBPa32u0fw==" spinCount="100000" sheet="1" objects="1" scenarios="1"/>
  <pageMargins left="0.78740157480314965" right="0.27559055118110237" top="0.86614173228346458" bottom="0.74803149606299213" header="0.31496062992125984" footer="0.31496062992125984"/>
  <pageSetup paperSize="9" orientation="portrait" r:id="rId1"/>
  <headerFooter alignWithMargins="0">
    <oddHeader>&amp;L&amp;"Arial,Navadno"&amp;8ENERGETIKA LJUBLJANA d.o.o.
SEKTOR ZA INVESTICIJE IN RAZVOJ - SLUŽBA ZA PROJEKTIRANJE
št. projekta: 35/C-600</oddHeader>
    <oddFooter>&amp;LENLJ-SIR-127/25&amp;C&amp;"Arial,Navadno"&amp;P / &amp;N</oddFooter>
  </headerFooter>
  <rowBreaks count="5" manualBreakCount="5">
    <brk id="29" max="5" man="1"/>
    <brk id="42" max="5" man="1"/>
    <brk id="72" max="5" man="1"/>
    <brk id="104" max="5" man="1"/>
    <brk id="141" max="5"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B951B5-0C65-49DF-BBEC-C99B8AF4205D}">
  <dimension ref="A1:F115"/>
  <sheetViews>
    <sheetView zoomScaleNormal="100" zoomScaleSheetLayoutView="115" workbookViewId="0"/>
  </sheetViews>
  <sheetFormatPr defaultColWidth="9.140625" defaultRowHeight="12.75" x14ac:dyDescent="0.2"/>
  <cols>
    <col min="1" max="1" width="5.7109375" style="22" customWidth="1"/>
    <col min="2" max="2" width="50.7109375" style="47" customWidth="1"/>
    <col min="3" max="3" width="7.7109375" style="25" customWidth="1"/>
    <col min="4" max="4" width="4.7109375" style="26" customWidth="1"/>
    <col min="5" max="5" width="11.7109375" style="24" customWidth="1"/>
    <col min="6" max="6" width="12.7109375" style="25" customWidth="1"/>
    <col min="7" max="16384" width="9.140625" style="26"/>
  </cols>
  <sheetData>
    <row r="1" spans="1:6" x14ac:dyDescent="0.2">
      <c r="A1" s="21" t="s">
        <v>25</v>
      </c>
      <c r="B1" s="43" t="s">
        <v>5</v>
      </c>
      <c r="C1" s="22"/>
      <c r="D1" s="23"/>
    </row>
    <row r="2" spans="1:6" x14ac:dyDescent="0.2">
      <c r="A2" s="21" t="s">
        <v>98</v>
      </c>
      <c r="B2" s="43" t="s">
        <v>26</v>
      </c>
      <c r="C2" s="22"/>
      <c r="D2" s="23"/>
    </row>
    <row r="3" spans="1:6" x14ac:dyDescent="0.2">
      <c r="A3" s="21" t="s">
        <v>277</v>
      </c>
      <c r="B3" s="43" t="s">
        <v>251</v>
      </c>
      <c r="C3" s="22"/>
      <c r="D3" s="23"/>
    </row>
    <row r="4" spans="1:6" x14ac:dyDescent="0.2">
      <c r="A4" s="21"/>
      <c r="B4" s="43" t="s">
        <v>252</v>
      </c>
      <c r="C4" s="22"/>
      <c r="D4" s="23"/>
    </row>
    <row r="5" spans="1:6" ht="76.5" x14ac:dyDescent="0.2">
      <c r="A5" s="53" t="s">
        <v>0</v>
      </c>
      <c r="B5" s="54" t="s">
        <v>8</v>
      </c>
      <c r="C5" s="55" t="s">
        <v>6</v>
      </c>
      <c r="D5" s="55" t="s">
        <v>7</v>
      </c>
      <c r="E5" s="56" t="s">
        <v>10</v>
      </c>
      <c r="F5" s="56" t="s">
        <v>11</v>
      </c>
    </row>
    <row r="6" spans="1:6" s="52" customFormat="1" x14ac:dyDescent="0.2">
      <c r="A6" s="48"/>
      <c r="B6" s="44"/>
      <c r="C6" s="27"/>
      <c r="D6" s="28"/>
      <c r="E6" s="29"/>
      <c r="F6" s="27"/>
    </row>
    <row r="7" spans="1:6" s="52" customFormat="1" x14ac:dyDescent="0.2">
      <c r="A7" s="71">
        <f>COUNT($A$5:A6)+1</f>
        <v>1</v>
      </c>
      <c r="B7" s="72" t="s">
        <v>32</v>
      </c>
      <c r="C7" s="73"/>
      <c r="D7" s="74"/>
      <c r="E7" s="75"/>
      <c r="F7" s="75"/>
    </row>
    <row r="8" spans="1:6" s="52" customFormat="1" ht="51" x14ac:dyDescent="0.2">
      <c r="A8" s="71"/>
      <c r="B8" s="118" t="s">
        <v>253</v>
      </c>
      <c r="C8" s="73"/>
      <c r="D8" s="74"/>
      <c r="E8" s="75"/>
      <c r="F8" s="75"/>
    </row>
    <row r="9" spans="1:6" s="52" customFormat="1" ht="14.25" x14ac:dyDescent="0.2">
      <c r="A9" s="71"/>
      <c r="B9" s="78" t="s">
        <v>129</v>
      </c>
      <c r="C9" s="79">
        <v>24</v>
      </c>
      <c r="D9" s="74" t="s">
        <v>14</v>
      </c>
      <c r="E9" s="57">
        <v>0</v>
      </c>
      <c r="F9" s="75">
        <f t="shared" ref="F9:F10" si="0">C9*E9</f>
        <v>0</v>
      </c>
    </row>
    <row r="10" spans="1:6" s="52" customFormat="1" ht="14.25" x14ac:dyDescent="0.2">
      <c r="A10" s="71"/>
      <c r="B10" s="78" t="s">
        <v>254</v>
      </c>
      <c r="C10" s="79">
        <v>27</v>
      </c>
      <c r="D10" s="74" t="s">
        <v>14</v>
      </c>
      <c r="E10" s="57">
        <v>0</v>
      </c>
      <c r="F10" s="75">
        <f t="shared" si="0"/>
        <v>0</v>
      </c>
    </row>
    <row r="11" spans="1:6" s="52" customFormat="1" x14ac:dyDescent="0.2">
      <c r="A11" s="99"/>
      <c r="B11" s="100"/>
      <c r="C11" s="101"/>
      <c r="D11" s="102"/>
      <c r="E11" s="103"/>
      <c r="F11" s="103"/>
    </row>
    <row r="12" spans="1:6" s="52" customFormat="1" x14ac:dyDescent="0.2">
      <c r="A12" s="71"/>
      <c r="B12" s="78"/>
      <c r="C12" s="79"/>
      <c r="D12" s="74"/>
      <c r="E12" s="75"/>
      <c r="F12" s="75"/>
    </row>
    <row r="13" spans="1:6" s="52" customFormat="1" x14ac:dyDescent="0.2">
      <c r="A13" s="71">
        <f>COUNT($A$5:A12)+1</f>
        <v>2</v>
      </c>
      <c r="B13" s="72" t="s">
        <v>255</v>
      </c>
      <c r="C13" s="73"/>
      <c r="D13" s="74"/>
      <c r="E13" s="75"/>
      <c r="F13" s="75"/>
    </row>
    <row r="14" spans="1:6" s="52" customFormat="1" ht="51" x14ac:dyDescent="0.2">
      <c r="A14" s="71"/>
      <c r="B14" s="118" t="s">
        <v>256</v>
      </c>
      <c r="C14" s="73"/>
      <c r="D14" s="74"/>
      <c r="E14" s="75"/>
      <c r="F14" s="75"/>
    </row>
    <row r="15" spans="1:6" s="52" customFormat="1" x14ac:dyDescent="0.2">
      <c r="A15" s="71"/>
      <c r="B15" s="78" t="s">
        <v>257</v>
      </c>
      <c r="C15" s="79">
        <v>4</v>
      </c>
      <c r="D15" s="74" t="s">
        <v>16</v>
      </c>
      <c r="E15" s="57">
        <v>0</v>
      </c>
      <c r="F15" s="75">
        <f t="shared" ref="F15" si="1">C15*E15</f>
        <v>0</v>
      </c>
    </row>
    <row r="16" spans="1:6" s="52" customFormat="1" x14ac:dyDescent="0.2">
      <c r="A16" s="71"/>
      <c r="B16" s="78"/>
      <c r="C16" s="79"/>
      <c r="D16" s="74"/>
      <c r="E16" s="75"/>
      <c r="F16" s="75"/>
    </row>
    <row r="17" spans="1:6" s="52" customFormat="1" x14ac:dyDescent="0.2">
      <c r="A17" s="48"/>
      <c r="B17" s="44"/>
      <c r="C17" s="27"/>
      <c r="D17" s="28"/>
      <c r="E17" s="29"/>
      <c r="F17" s="27"/>
    </row>
    <row r="18" spans="1:6" s="52" customFormat="1" x14ac:dyDescent="0.2">
      <c r="A18" s="71">
        <f>COUNT($A$5:A17)+1</f>
        <v>3</v>
      </c>
      <c r="B18" s="72" t="s">
        <v>35</v>
      </c>
      <c r="C18" s="73"/>
      <c r="D18" s="74"/>
      <c r="E18" s="75"/>
      <c r="F18" s="75"/>
    </row>
    <row r="19" spans="1:6" s="52" customFormat="1" ht="38.25" x14ac:dyDescent="0.2">
      <c r="A19" s="71"/>
      <c r="B19" s="118" t="s">
        <v>36</v>
      </c>
      <c r="C19" s="73"/>
      <c r="D19" s="74"/>
      <c r="E19" s="75"/>
      <c r="F19" s="75"/>
    </row>
    <row r="20" spans="1:6" s="52" customFormat="1" ht="14.25" x14ac:dyDescent="0.2">
      <c r="A20" s="71"/>
      <c r="B20" s="78"/>
      <c r="C20" s="79">
        <v>22</v>
      </c>
      <c r="D20" s="74" t="s">
        <v>14</v>
      </c>
      <c r="E20" s="57">
        <v>0</v>
      </c>
      <c r="F20" s="75">
        <f>C20*E20</f>
        <v>0</v>
      </c>
    </row>
    <row r="21" spans="1:6" s="52" customFormat="1" x14ac:dyDescent="0.2">
      <c r="A21" s="99"/>
      <c r="B21" s="100"/>
      <c r="C21" s="101"/>
      <c r="D21" s="102"/>
      <c r="E21" s="103"/>
      <c r="F21" s="103"/>
    </row>
    <row r="22" spans="1:6" s="52" customFormat="1" x14ac:dyDescent="0.2">
      <c r="A22" s="48"/>
      <c r="B22" s="44"/>
      <c r="C22" s="27"/>
      <c r="D22" s="28"/>
      <c r="E22" s="29"/>
      <c r="F22" s="27"/>
    </row>
    <row r="23" spans="1:6" s="52" customFormat="1" x14ac:dyDescent="0.2">
      <c r="A23" s="71">
        <f>COUNT($A$6:A22)+1</f>
        <v>4</v>
      </c>
      <c r="B23" s="72" t="s">
        <v>50</v>
      </c>
      <c r="C23" s="73"/>
      <c r="D23" s="74"/>
      <c r="E23" s="75"/>
      <c r="F23" s="75"/>
    </row>
    <row r="24" spans="1:6" s="52" customFormat="1" ht="38.25" x14ac:dyDescent="0.2">
      <c r="A24" s="71"/>
      <c r="B24" s="78" t="s">
        <v>51</v>
      </c>
      <c r="C24" s="79"/>
      <c r="D24" s="74"/>
      <c r="E24" s="75"/>
      <c r="F24" s="75"/>
    </row>
    <row r="25" spans="1:6" s="52" customFormat="1" x14ac:dyDescent="0.2">
      <c r="A25" s="89"/>
      <c r="B25" s="90" t="s">
        <v>30</v>
      </c>
      <c r="C25" s="91"/>
      <c r="D25" s="91"/>
      <c r="E25" s="92"/>
      <c r="F25" s="92"/>
    </row>
    <row r="26" spans="1:6" s="52" customFormat="1" ht="14.25" x14ac:dyDescent="0.2">
      <c r="A26" s="71"/>
      <c r="B26" s="78" t="s">
        <v>209</v>
      </c>
      <c r="C26" s="79">
        <v>4</v>
      </c>
      <c r="D26" s="74" t="s">
        <v>9</v>
      </c>
      <c r="E26" s="57">
        <v>0</v>
      </c>
      <c r="F26" s="75">
        <f t="shared" ref="F26:F28" si="2">C26*E26</f>
        <v>0</v>
      </c>
    </row>
    <row r="27" spans="1:6" s="52" customFormat="1" ht="14.25" x14ac:dyDescent="0.2">
      <c r="A27" s="71"/>
      <c r="B27" s="78" t="s">
        <v>54</v>
      </c>
      <c r="C27" s="79">
        <v>38</v>
      </c>
      <c r="D27" s="74" t="s">
        <v>9</v>
      </c>
      <c r="E27" s="57">
        <v>0</v>
      </c>
      <c r="F27" s="75">
        <f t="shared" si="2"/>
        <v>0</v>
      </c>
    </row>
    <row r="28" spans="1:6" s="52" customFormat="1" ht="14.25" x14ac:dyDescent="0.2">
      <c r="A28" s="71"/>
      <c r="B28" s="78" t="s">
        <v>258</v>
      </c>
      <c r="C28" s="79">
        <v>32</v>
      </c>
      <c r="D28" s="74" t="s">
        <v>9</v>
      </c>
      <c r="E28" s="57">
        <v>0</v>
      </c>
      <c r="F28" s="75">
        <f t="shared" si="2"/>
        <v>0</v>
      </c>
    </row>
    <row r="29" spans="1:6" s="52" customFormat="1" x14ac:dyDescent="0.2">
      <c r="A29" s="99"/>
      <c r="B29" s="100"/>
      <c r="C29" s="101"/>
      <c r="D29" s="102"/>
      <c r="E29" s="103"/>
      <c r="F29" s="103"/>
    </row>
    <row r="30" spans="1:6" s="52" customFormat="1" x14ac:dyDescent="0.2">
      <c r="A30" s="48"/>
      <c r="B30" s="44"/>
      <c r="C30" s="27"/>
      <c r="D30" s="28"/>
      <c r="E30" s="29"/>
      <c r="F30" s="27"/>
    </row>
    <row r="31" spans="1:6" s="52" customFormat="1" x14ac:dyDescent="0.2">
      <c r="A31" s="71">
        <f>COUNT($A$6:A30)+1</f>
        <v>5</v>
      </c>
      <c r="B31" s="72" t="s">
        <v>259</v>
      </c>
      <c r="C31" s="73"/>
      <c r="D31" s="74"/>
      <c r="E31" s="75"/>
      <c r="F31" s="75"/>
    </row>
    <row r="32" spans="1:6" s="52" customFormat="1" ht="51" x14ac:dyDescent="0.2">
      <c r="A32" s="71"/>
      <c r="B32" s="78" t="s">
        <v>260</v>
      </c>
      <c r="C32" s="79"/>
      <c r="D32" s="74"/>
      <c r="E32" s="75"/>
      <c r="F32" s="75"/>
    </row>
    <row r="33" spans="1:6" s="52" customFormat="1" x14ac:dyDescent="0.2">
      <c r="A33" s="89"/>
      <c r="B33" s="90" t="s">
        <v>30</v>
      </c>
      <c r="C33" s="91"/>
      <c r="D33" s="91"/>
      <c r="E33" s="92"/>
      <c r="F33" s="92"/>
    </row>
    <row r="34" spans="1:6" s="52" customFormat="1" ht="14.25" x14ac:dyDescent="0.2">
      <c r="A34" s="71"/>
      <c r="B34" s="78" t="s">
        <v>192</v>
      </c>
      <c r="C34" s="79">
        <v>8</v>
      </c>
      <c r="D34" s="74" t="s">
        <v>9</v>
      </c>
      <c r="E34" s="57">
        <v>0</v>
      </c>
      <c r="F34" s="75">
        <f>C34*E34</f>
        <v>0</v>
      </c>
    </row>
    <row r="35" spans="1:6" s="52" customFormat="1" x14ac:dyDescent="0.2">
      <c r="A35" s="99"/>
      <c r="B35" s="100"/>
      <c r="C35" s="101"/>
      <c r="D35" s="102"/>
      <c r="E35" s="103"/>
      <c r="F35" s="103"/>
    </row>
    <row r="36" spans="1:6" s="52" customFormat="1" x14ac:dyDescent="0.2">
      <c r="A36" s="48"/>
      <c r="B36" s="44"/>
      <c r="C36" s="27"/>
      <c r="D36" s="28"/>
      <c r="E36" s="29"/>
      <c r="F36" s="27"/>
    </row>
    <row r="37" spans="1:6" s="52" customFormat="1" x14ac:dyDescent="0.2">
      <c r="A37" s="71">
        <f>COUNT($A$6:A36)+1</f>
        <v>6</v>
      </c>
      <c r="B37" s="72" t="s">
        <v>56</v>
      </c>
      <c r="C37" s="73"/>
      <c r="D37" s="74"/>
      <c r="E37" s="75"/>
      <c r="F37" s="75"/>
    </row>
    <row r="38" spans="1:6" s="52" customFormat="1" ht="38.25" x14ac:dyDescent="0.2">
      <c r="A38" s="71"/>
      <c r="B38" s="78" t="s">
        <v>57</v>
      </c>
      <c r="C38" s="79"/>
      <c r="D38" s="74"/>
      <c r="E38" s="75"/>
      <c r="F38" s="75"/>
    </row>
    <row r="39" spans="1:6" s="52" customFormat="1" x14ac:dyDescent="0.2">
      <c r="A39" s="93"/>
      <c r="B39" s="90" t="s">
        <v>31</v>
      </c>
      <c r="C39" s="91"/>
      <c r="D39" s="91"/>
      <c r="E39" s="92"/>
      <c r="F39" s="92"/>
    </row>
    <row r="40" spans="1:6" s="52" customFormat="1" x14ac:dyDescent="0.2">
      <c r="A40" s="71"/>
      <c r="B40" s="78" t="s">
        <v>210</v>
      </c>
      <c r="C40" s="79">
        <v>4</v>
      </c>
      <c r="D40" s="74" t="s">
        <v>1</v>
      </c>
      <c r="E40" s="57">
        <v>0</v>
      </c>
      <c r="F40" s="75">
        <f t="shared" ref="F40:F42" si="3">C40*E40</f>
        <v>0</v>
      </c>
    </row>
    <row r="41" spans="1:6" s="52" customFormat="1" x14ac:dyDescent="0.2">
      <c r="A41" s="71"/>
      <c r="B41" s="78" t="s">
        <v>60</v>
      </c>
      <c r="C41" s="79">
        <v>28</v>
      </c>
      <c r="D41" s="74" t="s">
        <v>1</v>
      </c>
      <c r="E41" s="57">
        <v>0</v>
      </c>
      <c r="F41" s="75">
        <f t="shared" si="3"/>
        <v>0</v>
      </c>
    </row>
    <row r="42" spans="1:6" s="52" customFormat="1" x14ac:dyDescent="0.2">
      <c r="A42" s="71"/>
      <c r="B42" s="78" t="s">
        <v>261</v>
      </c>
      <c r="C42" s="79">
        <v>20</v>
      </c>
      <c r="D42" s="74" t="s">
        <v>1</v>
      </c>
      <c r="E42" s="57">
        <v>0</v>
      </c>
      <c r="F42" s="75">
        <f t="shared" si="3"/>
        <v>0</v>
      </c>
    </row>
    <row r="43" spans="1:6" s="52" customFormat="1" x14ac:dyDescent="0.2">
      <c r="A43" s="99"/>
      <c r="B43" s="100"/>
      <c r="C43" s="101"/>
      <c r="D43" s="102"/>
      <c r="E43" s="103"/>
      <c r="F43" s="103"/>
    </row>
    <row r="44" spans="1:6" s="52" customFormat="1" x14ac:dyDescent="0.2">
      <c r="A44" s="48"/>
      <c r="B44" s="44"/>
      <c r="C44" s="27"/>
      <c r="D44" s="28"/>
      <c r="E44" s="29"/>
      <c r="F44" s="27"/>
    </row>
    <row r="45" spans="1:6" s="52" customFormat="1" x14ac:dyDescent="0.2">
      <c r="A45" s="71">
        <f>COUNT($A$6:A44)+1</f>
        <v>7</v>
      </c>
      <c r="B45" s="72" t="s">
        <v>144</v>
      </c>
      <c r="C45" s="73"/>
      <c r="D45" s="74"/>
      <c r="E45" s="75"/>
      <c r="F45" s="75"/>
    </row>
    <row r="46" spans="1:6" s="52" customFormat="1" ht="38.25" x14ac:dyDescent="0.2">
      <c r="A46" s="71"/>
      <c r="B46" s="78" t="s">
        <v>145</v>
      </c>
      <c r="C46" s="79"/>
      <c r="D46" s="74"/>
      <c r="E46" s="75"/>
      <c r="F46" s="75"/>
    </row>
    <row r="47" spans="1:6" s="52" customFormat="1" x14ac:dyDescent="0.2">
      <c r="A47" s="77"/>
      <c r="B47" s="90" t="s">
        <v>31</v>
      </c>
      <c r="C47" s="91"/>
      <c r="D47" s="91"/>
      <c r="E47" s="92"/>
      <c r="F47" s="92"/>
    </row>
    <row r="48" spans="1:6" s="52" customFormat="1" x14ac:dyDescent="0.2">
      <c r="A48" s="71"/>
      <c r="B48" s="78" t="s">
        <v>262</v>
      </c>
      <c r="C48" s="79">
        <v>4</v>
      </c>
      <c r="D48" s="74" t="s">
        <v>1</v>
      </c>
      <c r="E48" s="57">
        <v>0</v>
      </c>
      <c r="F48" s="75">
        <f t="shared" ref="F48" si="4">C48*E48</f>
        <v>0</v>
      </c>
    </row>
    <row r="49" spans="1:6" s="52" customFormat="1" x14ac:dyDescent="0.2">
      <c r="A49" s="99"/>
      <c r="B49" s="100"/>
      <c r="C49" s="101"/>
      <c r="D49" s="102"/>
      <c r="E49" s="103"/>
      <c r="F49" s="103"/>
    </row>
    <row r="50" spans="1:6" s="52" customFormat="1" x14ac:dyDescent="0.2">
      <c r="A50" s="48"/>
      <c r="B50" s="44"/>
      <c r="C50" s="27"/>
      <c r="D50" s="28"/>
      <c r="E50" s="29"/>
      <c r="F50" s="27"/>
    </row>
    <row r="51" spans="1:6" s="52" customFormat="1" x14ac:dyDescent="0.2">
      <c r="A51" s="71">
        <f>COUNT($A$6:A50)+1</f>
        <v>8</v>
      </c>
      <c r="B51" s="72" t="s">
        <v>105</v>
      </c>
      <c r="C51" s="98"/>
      <c r="D51" s="98"/>
      <c r="E51" s="98"/>
      <c r="F51" s="98"/>
    </row>
    <row r="52" spans="1:6" s="52" customFormat="1" ht="38.25" x14ac:dyDescent="0.2">
      <c r="A52" s="71"/>
      <c r="B52" s="78" t="s">
        <v>106</v>
      </c>
      <c r="C52" s="98"/>
      <c r="D52" s="98"/>
      <c r="E52" s="98"/>
      <c r="F52" s="98"/>
    </row>
    <row r="53" spans="1:6" s="52" customFormat="1" x14ac:dyDescent="0.2">
      <c r="A53" s="77"/>
      <c r="B53" s="141" t="s">
        <v>178</v>
      </c>
      <c r="C53" s="98"/>
      <c r="D53" s="98"/>
      <c r="E53" s="98"/>
      <c r="F53" s="98"/>
    </row>
    <row r="54" spans="1:6" s="52" customFormat="1" x14ac:dyDescent="0.2">
      <c r="A54" s="71"/>
      <c r="B54" s="142" t="s">
        <v>31</v>
      </c>
      <c r="C54" s="98"/>
      <c r="D54" s="98"/>
      <c r="E54" s="98"/>
      <c r="F54" s="98"/>
    </row>
    <row r="55" spans="1:6" s="52" customFormat="1" x14ac:dyDescent="0.2">
      <c r="A55" s="71"/>
      <c r="B55" s="143" t="s">
        <v>263</v>
      </c>
      <c r="C55" s="79">
        <v>4</v>
      </c>
      <c r="D55" s="144" t="s">
        <v>1</v>
      </c>
      <c r="E55" s="57">
        <v>0</v>
      </c>
      <c r="F55" s="75">
        <f t="shared" ref="F55" si="5">C55*E55</f>
        <v>0</v>
      </c>
    </row>
    <row r="56" spans="1:6" s="52" customFormat="1" x14ac:dyDescent="0.2">
      <c r="A56" s="99"/>
      <c r="B56" s="100"/>
      <c r="C56" s="101"/>
      <c r="D56" s="102"/>
      <c r="E56" s="103"/>
      <c r="F56" s="103"/>
    </row>
    <row r="57" spans="1:6" s="52" customFormat="1" x14ac:dyDescent="0.2">
      <c r="A57" s="48"/>
      <c r="B57" s="44"/>
      <c r="C57" s="27"/>
      <c r="D57" s="28"/>
      <c r="E57" s="29"/>
      <c r="F57" s="27"/>
    </row>
    <row r="58" spans="1:6" s="91" customFormat="1" x14ac:dyDescent="0.2">
      <c r="A58" s="71">
        <f>COUNT($A$6:A57)+1</f>
        <v>9</v>
      </c>
      <c r="B58" s="72" t="s">
        <v>108</v>
      </c>
      <c r="C58" s="98"/>
      <c r="D58" s="74"/>
      <c r="E58" s="98"/>
      <c r="F58" s="98"/>
    </row>
    <row r="59" spans="1:6" s="91" customFormat="1" ht="38.25" x14ac:dyDescent="0.2">
      <c r="A59" s="98"/>
      <c r="B59" s="78" t="s">
        <v>264</v>
      </c>
      <c r="C59" s="98"/>
      <c r="D59" s="74"/>
      <c r="E59" s="98"/>
      <c r="F59" s="98"/>
    </row>
    <row r="60" spans="1:6" s="91" customFormat="1" x14ac:dyDescent="0.2">
      <c r="A60" s="98"/>
      <c r="B60" s="142" t="s">
        <v>31</v>
      </c>
      <c r="C60" s="98"/>
      <c r="D60" s="74"/>
      <c r="E60" s="98"/>
      <c r="F60" s="98"/>
    </row>
    <row r="61" spans="1:6" s="91" customFormat="1" x14ac:dyDescent="0.2">
      <c r="A61" s="145"/>
      <c r="B61" s="143" t="s">
        <v>265</v>
      </c>
      <c r="C61" s="79">
        <v>4</v>
      </c>
      <c r="D61" s="74" t="s">
        <v>1</v>
      </c>
      <c r="E61" s="57">
        <v>0</v>
      </c>
      <c r="F61" s="75">
        <f t="shared" ref="F61" si="6">C61*E61</f>
        <v>0</v>
      </c>
    </row>
    <row r="62" spans="1:6" s="52" customFormat="1" x14ac:dyDescent="0.2">
      <c r="A62" s="99"/>
      <c r="B62" s="100"/>
      <c r="C62" s="101"/>
      <c r="D62" s="102"/>
      <c r="E62" s="103"/>
      <c r="F62" s="103"/>
    </row>
    <row r="63" spans="1:6" s="52" customFormat="1" x14ac:dyDescent="0.2">
      <c r="A63" s="48"/>
      <c r="B63" s="44"/>
      <c r="C63" s="27"/>
      <c r="D63" s="28"/>
      <c r="E63" s="29"/>
      <c r="F63" s="27"/>
    </row>
    <row r="64" spans="1:6" s="52" customFormat="1" x14ac:dyDescent="0.2">
      <c r="A64" s="71">
        <f>COUNT($A$5:A63)+1</f>
        <v>10</v>
      </c>
      <c r="B64" s="72" t="s">
        <v>73</v>
      </c>
      <c r="C64" s="73"/>
      <c r="D64" s="74"/>
      <c r="E64" s="75"/>
      <c r="F64" s="75"/>
    </row>
    <row r="65" spans="1:6" s="52" customFormat="1" ht="51" x14ac:dyDescent="0.2">
      <c r="A65" s="71"/>
      <c r="B65" s="78" t="s">
        <v>74</v>
      </c>
      <c r="C65" s="79"/>
      <c r="D65" s="74"/>
      <c r="E65" s="75"/>
      <c r="F65" s="75"/>
    </row>
    <row r="66" spans="1:6" s="52" customFormat="1" x14ac:dyDescent="0.2">
      <c r="A66" s="77"/>
      <c r="B66" s="90" t="s">
        <v>31</v>
      </c>
      <c r="C66" s="91"/>
      <c r="D66" s="91"/>
      <c r="E66" s="92"/>
      <c r="F66" s="92"/>
    </row>
    <row r="67" spans="1:6" s="52" customFormat="1" x14ac:dyDescent="0.2">
      <c r="A67" s="71"/>
      <c r="B67" s="78" t="s">
        <v>266</v>
      </c>
      <c r="C67" s="79">
        <v>2</v>
      </c>
      <c r="D67" s="74" t="s">
        <v>1</v>
      </c>
      <c r="E67" s="57">
        <v>0</v>
      </c>
      <c r="F67" s="75">
        <f t="shared" ref="F67:F69" si="7">C67*E67</f>
        <v>0</v>
      </c>
    </row>
    <row r="68" spans="1:6" s="52" customFormat="1" x14ac:dyDescent="0.2">
      <c r="A68" s="71"/>
      <c r="B68" s="78" t="s">
        <v>267</v>
      </c>
      <c r="C68" s="79">
        <v>4</v>
      </c>
      <c r="D68" s="74" t="s">
        <v>1</v>
      </c>
      <c r="E68" s="57">
        <v>0</v>
      </c>
      <c r="F68" s="75">
        <f t="shared" si="7"/>
        <v>0</v>
      </c>
    </row>
    <row r="69" spans="1:6" s="52" customFormat="1" x14ac:dyDescent="0.2">
      <c r="A69" s="71"/>
      <c r="B69" s="78" t="s">
        <v>268</v>
      </c>
      <c r="C69" s="79">
        <v>4</v>
      </c>
      <c r="D69" s="74" t="s">
        <v>1</v>
      </c>
      <c r="E69" s="57">
        <v>0</v>
      </c>
      <c r="F69" s="75">
        <f t="shared" si="7"/>
        <v>0</v>
      </c>
    </row>
    <row r="70" spans="1:6" s="52" customFormat="1" x14ac:dyDescent="0.2">
      <c r="A70" s="99"/>
      <c r="B70" s="100"/>
      <c r="C70" s="101"/>
      <c r="D70" s="102"/>
      <c r="E70" s="103"/>
      <c r="F70" s="103"/>
    </row>
    <row r="71" spans="1:6" s="52" customFormat="1" x14ac:dyDescent="0.2">
      <c r="A71" s="48"/>
      <c r="B71" s="44"/>
      <c r="C71" s="27"/>
      <c r="D71" s="28"/>
      <c r="E71" s="29"/>
      <c r="F71" s="27"/>
    </row>
    <row r="72" spans="1:6" s="52" customFormat="1" x14ac:dyDescent="0.2">
      <c r="A72" s="71">
        <f>COUNT($A$5:A71)+1</f>
        <v>11</v>
      </c>
      <c r="B72" s="72" t="s">
        <v>269</v>
      </c>
      <c r="C72" s="79"/>
      <c r="D72" s="74"/>
      <c r="E72" s="75"/>
      <c r="F72" s="75"/>
    </row>
    <row r="73" spans="1:6" s="52" customFormat="1" ht="63.75" x14ac:dyDescent="0.2">
      <c r="B73" s="97" t="s">
        <v>270</v>
      </c>
      <c r="C73" s="73"/>
      <c r="D73" s="74"/>
      <c r="E73" s="75"/>
      <c r="F73" s="75"/>
    </row>
    <row r="74" spans="1:6" s="52" customFormat="1" x14ac:dyDescent="0.2">
      <c r="A74" s="71"/>
      <c r="B74" s="90" t="s">
        <v>31</v>
      </c>
      <c r="C74" s="79"/>
      <c r="D74" s="74"/>
      <c r="E74" s="75"/>
      <c r="F74" s="75"/>
    </row>
    <row r="75" spans="1:6" s="52" customFormat="1" x14ac:dyDescent="0.2">
      <c r="A75" s="71"/>
      <c r="B75" s="78" t="s">
        <v>271</v>
      </c>
      <c r="C75" s="79">
        <v>2</v>
      </c>
      <c r="D75" s="74" t="s">
        <v>1</v>
      </c>
      <c r="E75" s="57">
        <v>0</v>
      </c>
      <c r="F75" s="75">
        <f>C75*E75</f>
        <v>0</v>
      </c>
    </row>
    <row r="76" spans="1:6" s="52" customFormat="1" x14ac:dyDescent="0.2">
      <c r="A76" s="99"/>
      <c r="B76" s="100"/>
      <c r="C76" s="101"/>
      <c r="D76" s="102"/>
      <c r="E76" s="103"/>
      <c r="F76" s="103"/>
    </row>
    <row r="77" spans="1:6" s="52" customFormat="1" x14ac:dyDescent="0.2">
      <c r="A77" s="48"/>
      <c r="B77" s="44"/>
      <c r="C77" s="27"/>
      <c r="D77" s="28"/>
      <c r="E77" s="29"/>
      <c r="F77" s="27"/>
    </row>
    <row r="78" spans="1:6" s="52" customFormat="1" x14ac:dyDescent="0.2">
      <c r="A78" s="71">
        <f>COUNT($A$6:A77)+1</f>
        <v>12</v>
      </c>
      <c r="B78" s="72" t="s">
        <v>272</v>
      </c>
      <c r="C78" s="73"/>
      <c r="D78" s="74"/>
      <c r="E78" s="75"/>
      <c r="F78" s="75"/>
    </row>
    <row r="79" spans="1:6" s="52" customFormat="1" x14ac:dyDescent="0.2">
      <c r="A79" s="71"/>
      <c r="B79" s="78" t="s">
        <v>273</v>
      </c>
      <c r="C79" s="79"/>
    </row>
    <row r="80" spans="1:6" s="52" customFormat="1" x14ac:dyDescent="0.2">
      <c r="A80" s="71"/>
      <c r="B80" s="78"/>
      <c r="C80" s="79">
        <v>1</v>
      </c>
      <c r="D80" s="74" t="s">
        <v>1</v>
      </c>
      <c r="E80" s="57">
        <v>0</v>
      </c>
      <c r="F80" s="75">
        <f>C80*E80</f>
        <v>0</v>
      </c>
    </row>
    <row r="81" spans="1:6" s="52" customFormat="1" x14ac:dyDescent="0.2">
      <c r="A81" s="99"/>
      <c r="B81" s="100"/>
      <c r="C81" s="101"/>
      <c r="D81" s="102"/>
      <c r="E81" s="103"/>
      <c r="F81" s="103"/>
    </row>
    <row r="82" spans="1:6" s="52" customFormat="1" x14ac:dyDescent="0.2">
      <c r="A82" s="48"/>
      <c r="B82" s="44"/>
      <c r="C82" s="27"/>
      <c r="D82" s="28"/>
      <c r="E82" s="29"/>
      <c r="F82" s="27"/>
    </row>
    <row r="83" spans="1:6" s="52" customFormat="1" x14ac:dyDescent="0.2">
      <c r="A83" s="71">
        <f>COUNT($A$6:A82)+1</f>
        <v>13</v>
      </c>
      <c r="B83" s="72" t="s">
        <v>76</v>
      </c>
      <c r="C83" s="73"/>
      <c r="D83" s="74"/>
      <c r="E83" s="75"/>
      <c r="F83" s="75"/>
    </row>
    <row r="84" spans="1:6" s="52" customFormat="1" x14ac:dyDescent="0.2">
      <c r="A84" s="71"/>
      <c r="B84" s="78" t="s">
        <v>77</v>
      </c>
      <c r="C84" s="79"/>
      <c r="D84" s="74"/>
      <c r="E84" s="75"/>
      <c r="F84" s="75"/>
    </row>
    <row r="85" spans="1:6" s="52" customFormat="1" x14ac:dyDescent="0.2">
      <c r="A85" s="89"/>
      <c r="B85" s="94"/>
      <c r="C85" s="79">
        <v>1</v>
      </c>
      <c r="D85" s="74" t="s">
        <v>1</v>
      </c>
      <c r="E85" s="57">
        <v>0</v>
      </c>
      <c r="F85" s="75">
        <f>C85*E85</f>
        <v>0</v>
      </c>
    </row>
    <row r="86" spans="1:6" s="52" customFormat="1" x14ac:dyDescent="0.2">
      <c r="A86" s="99"/>
      <c r="B86" s="100"/>
      <c r="C86" s="101"/>
      <c r="D86" s="102"/>
      <c r="E86" s="103"/>
      <c r="F86" s="103"/>
    </row>
    <row r="87" spans="1:6" s="52" customFormat="1" x14ac:dyDescent="0.2">
      <c r="A87" s="48"/>
      <c r="B87" s="44"/>
      <c r="C87" s="27"/>
      <c r="D87" s="28"/>
      <c r="E87" s="29"/>
      <c r="F87" s="27"/>
    </row>
    <row r="88" spans="1:6" s="52" customFormat="1" x14ac:dyDescent="0.2">
      <c r="A88" s="71">
        <f>COUNT($A$6:A87)+1</f>
        <v>14</v>
      </c>
      <c r="B88" s="72" t="s">
        <v>78</v>
      </c>
      <c r="C88" s="73"/>
      <c r="D88" s="74"/>
      <c r="E88" s="75"/>
      <c r="F88" s="75"/>
    </row>
    <row r="89" spans="1:6" s="52" customFormat="1" x14ac:dyDescent="0.2">
      <c r="A89" s="71"/>
      <c r="B89" s="78" t="s">
        <v>274</v>
      </c>
      <c r="C89" s="79"/>
      <c r="D89" s="74"/>
      <c r="E89" s="75"/>
      <c r="F89" s="75"/>
    </row>
    <row r="90" spans="1:6" s="52" customFormat="1" x14ac:dyDescent="0.2">
      <c r="A90" s="71"/>
      <c r="B90" s="78" t="s">
        <v>220</v>
      </c>
      <c r="C90" s="79">
        <v>4</v>
      </c>
      <c r="D90" s="74" t="s">
        <v>1</v>
      </c>
      <c r="E90" s="57">
        <v>0</v>
      </c>
      <c r="F90" s="75">
        <f t="shared" ref="F90:F95" si="8">C90*E90</f>
        <v>0</v>
      </c>
    </row>
    <row r="91" spans="1:6" s="52" customFormat="1" x14ac:dyDescent="0.2">
      <c r="A91" s="71"/>
      <c r="B91" s="78" t="s">
        <v>82</v>
      </c>
      <c r="C91" s="79">
        <v>4</v>
      </c>
      <c r="D91" s="74" t="s">
        <v>1</v>
      </c>
      <c r="E91" s="57">
        <v>0</v>
      </c>
      <c r="F91" s="75">
        <f t="shared" si="8"/>
        <v>0</v>
      </c>
    </row>
    <row r="92" spans="1:6" s="52" customFormat="1" x14ac:dyDescent="0.2">
      <c r="A92" s="71"/>
      <c r="B92" s="78" t="s">
        <v>84</v>
      </c>
      <c r="C92" s="79">
        <v>4</v>
      </c>
      <c r="D92" s="74" t="s">
        <v>1</v>
      </c>
      <c r="E92" s="57">
        <v>0</v>
      </c>
      <c r="F92" s="75">
        <f t="shared" si="8"/>
        <v>0</v>
      </c>
    </row>
    <row r="93" spans="1:6" s="52" customFormat="1" x14ac:dyDescent="0.2">
      <c r="A93" s="71"/>
      <c r="B93" s="78" t="s">
        <v>62</v>
      </c>
      <c r="C93" s="79">
        <v>8</v>
      </c>
      <c r="D93" s="74" t="s">
        <v>1</v>
      </c>
      <c r="E93" s="57">
        <v>0</v>
      </c>
      <c r="F93" s="75">
        <f t="shared" si="8"/>
        <v>0</v>
      </c>
    </row>
    <row r="94" spans="1:6" s="52" customFormat="1" x14ac:dyDescent="0.2">
      <c r="A94" s="71"/>
      <c r="B94" s="78" t="s">
        <v>192</v>
      </c>
      <c r="C94" s="79">
        <v>8</v>
      </c>
      <c r="D94" s="74" t="s">
        <v>1</v>
      </c>
      <c r="E94" s="57">
        <v>0</v>
      </c>
      <c r="F94" s="75">
        <f t="shared" si="8"/>
        <v>0</v>
      </c>
    </row>
    <row r="95" spans="1:6" s="52" customFormat="1" x14ac:dyDescent="0.2">
      <c r="A95" s="71"/>
      <c r="B95" s="78" t="s">
        <v>257</v>
      </c>
      <c r="C95" s="79">
        <v>4</v>
      </c>
      <c r="D95" s="74" t="s">
        <v>1</v>
      </c>
      <c r="E95" s="57">
        <v>0</v>
      </c>
      <c r="F95" s="75">
        <f t="shared" si="8"/>
        <v>0</v>
      </c>
    </row>
    <row r="96" spans="1:6" s="52" customFormat="1" x14ac:dyDescent="0.2">
      <c r="A96" s="99"/>
      <c r="B96" s="100"/>
      <c r="C96" s="101"/>
      <c r="D96" s="102"/>
      <c r="E96" s="103"/>
      <c r="F96" s="103"/>
    </row>
    <row r="97" spans="1:6" s="52" customFormat="1" x14ac:dyDescent="0.2">
      <c r="A97" s="48"/>
      <c r="B97" s="44"/>
      <c r="C97" s="27"/>
      <c r="D97" s="28"/>
      <c r="E97" s="29"/>
      <c r="F97" s="27"/>
    </row>
    <row r="98" spans="1:6" s="52" customFormat="1" x14ac:dyDescent="0.2">
      <c r="A98" s="71">
        <f>COUNT($A$6:A97)+1</f>
        <v>15</v>
      </c>
      <c r="B98" s="72" t="s">
        <v>87</v>
      </c>
      <c r="C98" s="73"/>
      <c r="D98" s="74"/>
      <c r="E98" s="75"/>
      <c r="F98" s="75"/>
    </row>
    <row r="99" spans="1:6" s="52" customFormat="1" ht="38.25" x14ac:dyDescent="0.2">
      <c r="A99" s="71"/>
      <c r="B99" s="78" t="s">
        <v>275</v>
      </c>
      <c r="C99" s="79"/>
      <c r="D99" s="74"/>
      <c r="E99" s="75"/>
      <c r="F99" s="75"/>
    </row>
    <row r="100" spans="1:6" s="52" customFormat="1" ht="14.25" x14ac:dyDescent="0.2">
      <c r="A100" s="71"/>
      <c r="B100" s="78"/>
      <c r="C100" s="79">
        <v>22</v>
      </c>
      <c r="D100" s="74" t="s">
        <v>14</v>
      </c>
      <c r="E100" s="57">
        <v>0</v>
      </c>
      <c r="F100" s="75">
        <f>C100*E100</f>
        <v>0</v>
      </c>
    </row>
    <row r="101" spans="1:6" s="52" customFormat="1" x14ac:dyDescent="0.2">
      <c r="A101" s="99"/>
      <c r="B101" s="100"/>
      <c r="C101" s="101"/>
      <c r="D101" s="102"/>
      <c r="E101" s="103"/>
      <c r="F101" s="103"/>
    </row>
    <row r="102" spans="1:6" s="52" customFormat="1" x14ac:dyDescent="0.2">
      <c r="A102" s="48"/>
      <c r="B102" s="44"/>
      <c r="C102" s="27"/>
      <c r="D102" s="28"/>
      <c r="E102" s="29"/>
      <c r="F102" s="27"/>
    </row>
    <row r="103" spans="1:6" s="52" customFormat="1" x14ac:dyDescent="0.2">
      <c r="A103" s="71">
        <f>COUNT($A$6:A101)+1</f>
        <v>16</v>
      </c>
      <c r="B103" s="72" t="s">
        <v>89</v>
      </c>
      <c r="C103" s="73"/>
      <c r="D103" s="74"/>
      <c r="E103" s="75"/>
      <c r="F103" s="75"/>
    </row>
    <row r="104" spans="1:6" s="52" customFormat="1" ht="114.75" x14ac:dyDescent="0.2">
      <c r="A104" s="71"/>
      <c r="B104" s="78" t="s">
        <v>276</v>
      </c>
      <c r="C104" s="79"/>
      <c r="D104" s="74"/>
      <c r="E104" s="75"/>
      <c r="F104" s="75"/>
    </row>
    <row r="105" spans="1:6" s="52" customFormat="1" x14ac:dyDescent="0.2">
      <c r="A105" s="89"/>
      <c r="B105" s="94" t="s">
        <v>30</v>
      </c>
      <c r="C105" s="91"/>
      <c r="D105" s="91"/>
      <c r="E105" s="75"/>
      <c r="F105" s="92"/>
    </row>
    <row r="106" spans="1:6" s="110" customFormat="1" ht="14.25" x14ac:dyDescent="0.2">
      <c r="A106" s="71"/>
      <c r="B106" s="78" t="s">
        <v>193</v>
      </c>
      <c r="C106" s="79">
        <v>5</v>
      </c>
      <c r="D106" s="74" t="s">
        <v>14</v>
      </c>
      <c r="E106" s="57">
        <v>0</v>
      </c>
      <c r="F106" s="75">
        <f>C106*E106</f>
        <v>0</v>
      </c>
    </row>
    <row r="107" spans="1:6" s="52" customFormat="1" ht="14.25" x14ac:dyDescent="0.2">
      <c r="A107" s="71"/>
      <c r="B107" s="78" t="s">
        <v>194</v>
      </c>
      <c r="C107" s="79">
        <v>7</v>
      </c>
      <c r="D107" s="74" t="s">
        <v>14</v>
      </c>
      <c r="E107" s="57">
        <v>0</v>
      </c>
      <c r="F107" s="75">
        <f>C107*E107</f>
        <v>0</v>
      </c>
    </row>
    <row r="108" spans="1:6" s="110" customFormat="1" ht="14.25" x14ac:dyDescent="0.2">
      <c r="A108" s="71"/>
      <c r="B108" s="78" t="s">
        <v>196</v>
      </c>
      <c r="C108" s="79">
        <v>40</v>
      </c>
      <c r="D108" s="74" t="s">
        <v>14</v>
      </c>
      <c r="E108" s="57">
        <v>0</v>
      </c>
      <c r="F108" s="75">
        <f>C108*E108</f>
        <v>0</v>
      </c>
    </row>
    <row r="109" spans="1:6" s="52" customFormat="1" x14ac:dyDescent="0.2">
      <c r="A109" s="99"/>
      <c r="B109" s="100"/>
      <c r="C109" s="101"/>
      <c r="D109" s="102"/>
      <c r="E109" s="103"/>
      <c r="F109" s="103"/>
    </row>
    <row r="110" spans="1:6" s="52" customFormat="1" x14ac:dyDescent="0.2">
      <c r="A110" s="48"/>
      <c r="B110" s="44"/>
      <c r="C110" s="27"/>
      <c r="D110" s="28"/>
      <c r="E110" s="29"/>
      <c r="F110" s="27"/>
    </row>
    <row r="111" spans="1:6" s="52" customFormat="1" x14ac:dyDescent="0.2">
      <c r="A111" s="71">
        <f>COUNT($A$6:A110)+1</f>
        <v>17</v>
      </c>
      <c r="B111" s="72" t="s">
        <v>17</v>
      </c>
      <c r="C111" s="73"/>
      <c r="D111" s="74"/>
      <c r="E111" s="75"/>
      <c r="F111" s="75"/>
    </row>
    <row r="112" spans="1:6" s="52" customFormat="1" ht="38.25" x14ac:dyDescent="0.2">
      <c r="A112" s="71"/>
      <c r="B112" s="78" t="s">
        <v>96</v>
      </c>
      <c r="C112" s="79"/>
      <c r="D112" s="74"/>
      <c r="E112" s="75"/>
      <c r="F112" s="75"/>
    </row>
    <row r="113" spans="1:6" s="52" customFormat="1" x14ac:dyDescent="0.2">
      <c r="B113" s="97"/>
      <c r="C113" s="91"/>
      <c r="D113" s="112">
        <v>0.1</v>
      </c>
      <c r="E113" s="92"/>
      <c r="F113" s="75">
        <f>SUM(F6:F109)*D113</f>
        <v>0</v>
      </c>
    </row>
    <row r="114" spans="1:6" s="52" customFormat="1" x14ac:dyDescent="0.2">
      <c r="A114" s="89"/>
      <c r="B114" s="132"/>
      <c r="C114" s="91"/>
      <c r="D114" s="112"/>
      <c r="E114" s="92"/>
      <c r="F114" s="92"/>
    </row>
    <row r="115" spans="1:6" s="52" customFormat="1" x14ac:dyDescent="0.2">
      <c r="A115" s="133"/>
      <c r="B115" s="134" t="s">
        <v>97</v>
      </c>
      <c r="C115" s="135"/>
      <c r="D115" s="136"/>
      <c r="E115" s="137" t="s">
        <v>13</v>
      </c>
      <c r="F115" s="137">
        <f>SUM(F6:F114)</f>
        <v>0</v>
      </c>
    </row>
  </sheetData>
  <sheetProtection algorithmName="SHA-512" hashValue="iGlzSl2QyqxoAdhFM/3T08lRVpmP8D0aGMxOwZU2MdH0kayTGsTWq0BBPH4R40jqcFQijURCkHcnN5IsGj2vFw==" saltValue="1t+79N/bBqx5WPVH5L5TtA==" spinCount="100000" sheet="1" objects="1" scenarios="1"/>
  <pageMargins left="0.78740157480314965" right="0.27559055118110237" top="0.86614173228346458" bottom="0.74803149606299213" header="0.31496062992125984" footer="0.31496062992125984"/>
  <pageSetup paperSize="9" orientation="portrait" r:id="rId1"/>
  <headerFooter alignWithMargins="0">
    <oddHeader>&amp;L&amp;"Arial,Navadno"&amp;8ENERGETIKA LJUBLJANA d.o.o.
SEKTOR ZA INVESTICIJE IN RAZVOJ - SLUŽBA ZA PROJEKTIRANJE
št. projekta: 35/C-2500</oddHeader>
    <oddFooter>&amp;LENLJ-SIR-127/25&amp;C&amp;"Arial,Navadno"&amp;P / &amp;N</oddFooter>
  </headerFooter>
  <rowBreaks count="3" manualBreakCount="3">
    <brk id="35" max="16383" man="1"/>
    <brk id="70" max="16383" man="1"/>
    <brk id="101"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8C790A-2239-4A9B-863D-A546D646355C}">
  <dimension ref="A1:F168"/>
  <sheetViews>
    <sheetView zoomScaleNormal="100" zoomScaleSheetLayoutView="115" workbookViewId="0"/>
  </sheetViews>
  <sheetFormatPr defaultColWidth="9.140625" defaultRowHeight="12.75" x14ac:dyDescent="0.2"/>
  <cols>
    <col min="1" max="1" width="5.7109375" style="22" customWidth="1"/>
    <col min="2" max="2" width="50.7109375" style="47" customWidth="1"/>
    <col min="3" max="3" width="7.7109375" style="25" customWidth="1"/>
    <col min="4" max="4" width="4.7109375" style="26" customWidth="1"/>
    <col min="5" max="5" width="11.7109375" style="24" customWidth="1"/>
    <col min="6" max="6" width="12.7109375" style="25" customWidth="1"/>
    <col min="7" max="16384" width="9.140625" style="26"/>
  </cols>
  <sheetData>
    <row r="1" spans="1:6" x14ac:dyDescent="0.2">
      <c r="A1" s="21" t="s">
        <v>25</v>
      </c>
      <c r="B1" s="43" t="s">
        <v>5</v>
      </c>
      <c r="C1" s="22"/>
      <c r="D1" s="23"/>
    </row>
    <row r="2" spans="1:6" x14ac:dyDescent="0.2">
      <c r="A2" s="21" t="s">
        <v>98</v>
      </c>
      <c r="B2" s="43" t="s">
        <v>26</v>
      </c>
      <c r="C2" s="22"/>
      <c r="D2" s="23"/>
    </row>
    <row r="3" spans="1:6" x14ac:dyDescent="0.2">
      <c r="A3" s="21" t="s">
        <v>288</v>
      </c>
      <c r="B3" s="43" t="s">
        <v>279</v>
      </c>
      <c r="C3" s="22"/>
      <c r="D3" s="23"/>
    </row>
    <row r="4" spans="1:6" x14ac:dyDescent="0.2">
      <c r="A4" s="21"/>
      <c r="B4" s="43" t="s">
        <v>280</v>
      </c>
      <c r="C4" s="22"/>
      <c r="D4" s="23"/>
    </row>
    <row r="5" spans="1:6" ht="76.5" x14ac:dyDescent="0.2">
      <c r="A5" s="53" t="s">
        <v>0</v>
      </c>
      <c r="B5" s="54" t="s">
        <v>8</v>
      </c>
      <c r="C5" s="55" t="s">
        <v>6</v>
      </c>
      <c r="D5" s="55" t="s">
        <v>7</v>
      </c>
      <c r="E5" s="56" t="s">
        <v>10</v>
      </c>
      <c r="F5" s="56" t="s">
        <v>11</v>
      </c>
    </row>
    <row r="6" spans="1:6" s="52" customFormat="1" x14ac:dyDescent="0.2">
      <c r="A6" s="48"/>
      <c r="B6" s="44"/>
      <c r="C6" s="27"/>
      <c r="D6" s="28"/>
      <c r="E6" s="29"/>
      <c r="F6" s="27"/>
    </row>
    <row r="7" spans="1:6" s="52" customFormat="1" x14ac:dyDescent="0.2">
      <c r="A7" s="71">
        <f>COUNT($A$5:A6)+1</f>
        <v>1</v>
      </c>
      <c r="B7" s="72" t="s">
        <v>32</v>
      </c>
      <c r="C7" s="73"/>
      <c r="D7" s="74"/>
      <c r="E7" s="75"/>
      <c r="F7" s="75"/>
    </row>
    <row r="8" spans="1:6" s="52" customFormat="1" ht="51" x14ac:dyDescent="0.2">
      <c r="A8" s="71"/>
      <c r="B8" s="118" t="s">
        <v>281</v>
      </c>
      <c r="C8" s="73"/>
      <c r="D8" s="74"/>
      <c r="E8" s="75"/>
      <c r="F8" s="75"/>
    </row>
    <row r="9" spans="1:6" s="52" customFormat="1" ht="14.25" x14ac:dyDescent="0.2">
      <c r="A9" s="71"/>
      <c r="B9" s="78" t="s">
        <v>128</v>
      </c>
      <c r="C9" s="79">
        <v>1.2</v>
      </c>
      <c r="D9" s="74" t="s">
        <v>14</v>
      </c>
      <c r="E9" s="57">
        <v>0</v>
      </c>
      <c r="F9" s="75">
        <f t="shared" ref="F9:F11" si="0">C9*E9</f>
        <v>0</v>
      </c>
    </row>
    <row r="10" spans="1:6" s="52" customFormat="1" ht="14.25" x14ac:dyDescent="0.2">
      <c r="A10" s="71"/>
      <c r="B10" s="78" t="s">
        <v>33</v>
      </c>
      <c r="C10" s="79">
        <v>1.4</v>
      </c>
      <c r="D10" s="74" t="s">
        <v>14</v>
      </c>
      <c r="E10" s="57">
        <v>0</v>
      </c>
      <c r="F10" s="75">
        <f t="shared" si="0"/>
        <v>0</v>
      </c>
    </row>
    <row r="11" spans="1:6" s="52" customFormat="1" ht="14.25" x14ac:dyDescent="0.2">
      <c r="A11" s="71"/>
      <c r="B11" s="78" t="s">
        <v>34</v>
      </c>
      <c r="C11" s="79">
        <v>5</v>
      </c>
      <c r="D11" s="74" t="s">
        <v>14</v>
      </c>
      <c r="E11" s="57">
        <v>0</v>
      </c>
      <c r="F11" s="75">
        <f t="shared" si="0"/>
        <v>0</v>
      </c>
    </row>
    <row r="12" spans="1:6" s="52" customFormat="1" ht="14.25" x14ac:dyDescent="0.2">
      <c r="A12" s="71"/>
      <c r="B12" s="78" t="s">
        <v>100</v>
      </c>
      <c r="C12" s="79">
        <v>6.5</v>
      </c>
      <c r="D12" s="74" t="s">
        <v>14</v>
      </c>
      <c r="E12" s="57">
        <v>0</v>
      </c>
      <c r="F12" s="75">
        <f>C12*E12</f>
        <v>0</v>
      </c>
    </row>
    <row r="13" spans="1:6" s="52" customFormat="1" x14ac:dyDescent="0.2">
      <c r="A13" s="99"/>
      <c r="B13" s="100"/>
      <c r="C13" s="101"/>
      <c r="D13" s="102"/>
      <c r="E13" s="103"/>
      <c r="F13" s="103"/>
    </row>
    <row r="14" spans="1:6" s="52" customFormat="1" x14ac:dyDescent="0.2">
      <c r="A14" s="48"/>
      <c r="B14" s="44"/>
      <c r="C14" s="27"/>
      <c r="D14" s="28"/>
      <c r="E14" s="29"/>
      <c r="F14" s="27"/>
    </row>
    <row r="15" spans="1:6" s="52" customFormat="1" x14ac:dyDescent="0.2">
      <c r="A15" s="71">
        <f>COUNT($A$5:A14)+1</f>
        <v>2</v>
      </c>
      <c r="B15" s="72" t="s">
        <v>35</v>
      </c>
      <c r="C15" s="73"/>
      <c r="D15" s="74"/>
      <c r="E15" s="75"/>
      <c r="F15" s="75"/>
    </row>
    <row r="16" spans="1:6" s="52" customFormat="1" ht="38.25" x14ac:dyDescent="0.2">
      <c r="A16" s="71"/>
      <c r="B16" s="118" t="s">
        <v>36</v>
      </c>
      <c r="C16" s="73"/>
      <c r="D16" s="74"/>
      <c r="E16" s="75"/>
      <c r="F16" s="75"/>
    </row>
    <row r="17" spans="1:6" s="52" customFormat="1" ht="14.25" x14ac:dyDescent="0.2">
      <c r="A17" s="71"/>
      <c r="B17" s="78"/>
      <c r="C17" s="79">
        <v>8</v>
      </c>
      <c r="D17" s="74" t="s">
        <v>14</v>
      </c>
      <c r="E17" s="57">
        <v>0</v>
      </c>
      <c r="F17" s="75">
        <f>C17*E17</f>
        <v>0</v>
      </c>
    </row>
    <row r="18" spans="1:6" s="52" customFormat="1" x14ac:dyDescent="0.2">
      <c r="A18" s="99"/>
      <c r="B18" s="100"/>
      <c r="C18" s="101"/>
      <c r="D18" s="102"/>
      <c r="E18" s="103"/>
      <c r="F18" s="103"/>
    </row>
    <row r="19" spans="1:6" s="151" customFormat="1" x14ac:dyDescent="0.2">
      <c r="A19" s="146"/>
      <c r="B19" s="147"/>
      <c r="C19" s="148"/>
      <c r="D19" s="149"/>
      <c r="E19" s="150"/>
      <c r="F19" s="148"/>
    </row>
    <row r="20" spans="1:6" s="151" customFormat="1" x14ac:dyDescent="0.2">
      <c r="A20" s="152">
        <f>COUNT($A$5:A19)+1</f>
        <v>3</v>
      </c>
      <c r="B20" s="153" t="s">
        <v>37</v>
      </c>
      <c r="C20" s="154"/>
      <c r="D20" s="155"/>
      <c r="E20" s="156"/>
      <c r="F20" s="156"/>
    </row>
    <row r="21" spans="1:6" s="151" customFormat="1" ht="38.25" x14ac:dyDescent="0.2">
      <c r="A21" s="152"/>
      <c r="B21" s="157" t="s">
        <v>38</v>
      </c>
      <c r="C21" s="154"/>
      <c r="D21" s="155"/>
      <c r="E21" s="156"/>
      <c r="F21" s="156"/>
    </row>
    <row r="22" spans="1:6" s="151" customFormat="1" x14ac:dyDescent="0.2">
      <c r="A22" s="152"/>
      <c r="B22" s="157" t="s">
        <v>159</v>
      </c>
      <c r="C22" s="158">
        <v>4</v>
      </c>
      <c r="D22" s="155" t="s">
        <v>16</v>
      </c>
      <c r="E22" s="59">
        <v>0</v>
      </c>
      <c r="F22" s="156">
        <f>C22*E22</f>
        <v>0</v>
      </c>
    </row>
    <row r="23" spans="1:6" s="151" customFormat="1" x14ac:dyDescent="0.2">
      <c r="A23" s="152"/>
      <c r="B23" s="157" t="s">
        <v>202</v>
      </c>
      <c r="C23" s="158">
        <v>3</v>
      </c>
      <c r="D23" s="155" t="s">
        <v>16</v>
      </c>
      <c r="E23" s="59">
        <v>0</v>
      </c>
      <c r="F23" s="156">
        <f>C23*E23</f>
        <v>0</v>
      </c>
    </row>
    <row r="24" spans="1:6" s="151" customFormat="1" x14ac:dyDescent="0.2">
      <c r="A24" s="152"/>
      <c r="B24" s="159" t="s">
        <v>282</v>
      </c>
      <c r="C24" s="158">
        <v>2</v>
      </c>
      <c r="D24" s="155" t="s">
        <v>16</v>
      </c>
      <c r="E24" s="59">
        <v>0</v>
      </c>
      <c r="F24" s="156">
        <f>C24*E24</f>
        <v>0</v>
      </c>
    </row>
    <row r="25" spans="1:6" s="151" customFormat="1" x14ac:dyDescent="0.2">
      <c r="A25" s="160"/>
      <c r="B25" s="161"/>
      <c r="C25" s="162"/>
      <c r="D25" s="163"/>
      <c r="E25" s="164"/>
      <c r="F25" s="164"/>
    </row>
    <row r="26" spans="1:6" s="52" customFormat="1" x14ac:dyDescent="0.2">
      <c r="A26" s="48"/>
      <c r="B26" s="44"/>
      <c r="C26" s="27"/>
      <c r="D26" s="28"/>
      <c r="E26" s="29"/>
      <c r="F26" s="27"/>
    </row>
    <row r="27" spans="1:6" s="52" customFormat="1" ht="89.25" x14ac:dyDescent="0.2">
      <c r="A27" s="71">
        <f>COUNT($A$5:A26)+1</f>
        <v>4</v>
      </c>
      <c r="B27" s="72" t="s">
        <v>283</v>
      </c>
      <c r="C27" s="73"/>
      <c r="D27" s="74"/>
      <c r="E27" s="75"/>
      <c r="F27" s="75"/>
    </row>
    <row r="28" spans="1:6" s="52" customFormat="1" x14ac:dyDescent="0.2">
      <c r="A28" s="66"/>
      <c r="B28" s="76" t="s">
        <v>41</v>
      </c>
      <c r="C28" s="77"/>
      <c r="D28" s="69"/>
      <c r="E28" s="70"/>
      <c r="F28" s="70"/>
    </row>
    <row r="29" spans="1:6" s="52" customFormat="1" x14ac:dyDescent="0.2">
      <c r="A29" s="71"/>
      <c r="B29" s="78" t="s">
        <v>204</v>
      </c>
      <c r="C29" s="79">
        <v>2</v>
      </c>
      <c r="D29" s="74" t="s">
        <v>1</v>
      </c>
      <c r="E29" s="57">
        <v>0</v>
      </c>
      <c r="F29" s="75">
        <f>C29*E29</f>
        <v>0</v>
      </c>
    </row>
    <row r="30" spans="1:6" s="52" customFormat="1" x14ac:dyDescent="0.2">
      <c r="A30" s="99"/>
      <c r="B30" s="100"/>
      <c r="C30" s="101"/>
      <c r="D30" s="102"/>
      <c r="E30" s="103"/>
      <c r="F30" s="103"/>
    </row>
    <row r="31" spans="1:6" s="52" customFormat="1" x14ac:dyDescent="0.2">
      <c r="A31" s="48"/>
      <c r="B31" s="44"/>
      <c r="C31" s="27"/>
      <c r="D31" s="28"/>
      <c r="E31" s="29"/>
      <c r="F31" s="27"/>
    </row>
    <row r="32" spans="1:6" s="52" customFormat="1" ht="216.75" x14ac:dyDescent="0.2">
      <c r="A32" s="71">
        <f>COUNT($A$5:A30)+1</f>
        <v>5</v>
      </c>
      <c r="B32" s="72" t="s">
        <v>46</v>
      </c>
      <c r="C32" s="73"/>
      <c r="D32" s="74"/>
      <c r="E32" s="75"/>
      <c r="F32" s="75"/>
    </row>
    <row r="33" spans="1:6" s="52" customFormat="1" x14ac:dyDescent="0.2">
      <c r="A33" s="82"/>
      <c r="B33" s="83" t="s">
        <v>41</v>
      </c>
      <c r="C33" s="77"/>
      <c r="D33" s="69"/>
      <c r="E33" s="70"/>
      <c r="F33" s="70"/>
    </row>
    <row r="34" spans="1:6" s="52" customFormat="1" x14ac:dyDescent="0.2">
      <c r="A34" s="71"/>
      <c r="B34" s="78" t="s">
        <v>45</v>
      </c>
      <c r="C34" s="79">
        <v>1</v>
      </c>
      <c r="D34" s="74" t="s">
        <v>1</v>
      </c>
      <c r="E34" s="57">
        <v>0</v>
      </c>
      <c r="F34" s="75">
        <f t="shared" ref="F34" si="1">C34*E34</f>
        <v>0</v>
      </c>
    </row>
    <row r="35" spans="1:6" s="52" customFormat="1" x14ac:dyDescent="0.2">
      <c r="A35" s="71"/>
      <c r="B35" s="78"/>
      <c r="C35" s="79"/>
      <c r="D35" s="74"/>
      <c r="E35" s="165"/>
      <c r="F35" s="75"/>
    </row>
    <row r="36" spans="1:6" s="52" customFormat="1" x14ac:dyDescent="0.2">
      <c r="A36" s="48"/>
      <c r="B36" s="44"/>
      <c r="C36" s="27"/>
      <c r="D36" s="28"/>
      <c r="E36" s="29"/>
      <c r="F36" s="27"/>
    </row>
    <row r="37" spans="1:6" s="52" customFormat="1" x14ac:dyDescent="0.2">
      <c r="A37" s="71">
        <f>COUNT($A$6:A36)+1</f>
        <v>6</v>
      </c>
      <c r="B37" s="72" t="s">
        <v>50</v>
      </c>
      <c r="C37" s="73"/>
      <c r="D37" s="74"/>
      <c r="E37" s="75"/>
      <c r="F37" s="75"/>
    </row>
    <row r="38" spans="1:6" s="52" customFormat="1" ht="38.25" x14ac:dyDescent="0.2">
      <c r="A38" s="71"/>
      <c r="B38" s="78" t="s">
        <v>51</v>
      </c>
      <c r="C38" s="79"/>
      <c r="D38" s="74"/>
      <c r="E38" s="75"/>
      <c r="F38" s="75"/>
    </row>
    <row r="39" spans="1:6" s="52" customFormat="1" x14ac:dyDescent="0.2">
      <c r="A39" s="89"/>
      <c r="B39" s="90" t="s">
        <v>30</v>
      </c>
      <c r="C39" s="91"/>
      <c r="D39" s="91"/>
      <c r="E39" s="92"/>
      <c r="F39" s="92"/>
    </row>
    <row r="40" spans="1:6" s="52" customFormat="1" ht="14.25" x14ac:dyDescent="0.2">
      <c r="A40" s="71"/>
      <c r="B40" s="78" t="s">
        <v>52</v>
      </c>
      <c r="C40" s="79">
        <v>8</v>
      </c>
      <c r="D40" s="74" t="s">
        <v>9</v>
      </c>
      <c r="E40" s="57">
        <v>0</v>
      </c>
      <c r="F40" s="75">
        <f t="shared" ref="F40:F44" si="2">C40*E40</f>
        <v>0</v>
      </c>
    </row>
    <row r="41" spans="1:6" s="52" customFormat="1" ht="14.25" x14ac:dyDescent="0.2">
      <c r="A41" s="71"/>
      <c r="B41" s="78" t="s">
        <v>53</v>
      </c>
      <c r="C41" s="79">
        <v>4</v>
      </c>
      <c r="D41" s="74" t="s">
        <v>9</v>
      </c>
      <c r="E41" s="57">
        <v>0</v>
      </c>
      <c r="F41" s="75">
        <f t="shared" si="2"/>
        <v>0</v>
      </c>
    </row>
    <row r="42" spans="1:6" s="52" customFormat="1" ht="14.25" x14ac:dyDescent="0.2">
      <c r="A42" s="71"/>
      <c r="B42" s="78" t="s">
        <v>54</v>
      </c>
      <c r="C42" s="79">
        <v>6</v>
      </c>
      <c r="D42" s="74" t="s">
        <v>9</v>
      </c>
      <c r="E42" s="57">
        <v>0</v>
      </c>
      <c r="F42" s="75">
        <f t="shared" si="2"/>
        <v>0</v>
      </c>
    </row>
    <row r="43" spans="1:6" s="52" customFormat="1" ht="14.25" x14ac:dyDescent="0.2">
      <c r="A43" s="71"/>
      <c r="B43" s="78" t="s">
        <v>284</v>
      </c>
      <c r="C43" s="79">
        <v>3</v>
      </c>
      <c r="D43" s="74" t="s">
        <v>9</v>
      </c>
      <c r="E43" s="57">
        <v>0</v>
      </c>
      <c r="F43" s="75">
        <f t="shared" si="2"/>
        <v>0</v>
      </c>
    </row>
    <row r="44" spans="1:6" s="52" customFormat="1" ht="14.25" x14ac:dyDescent="0.2">
      <c r="A44" s="71"/>
      <c r="B44" s="78" t="s">
        <v>142</v>
      </c>
      <c r="C44" s="79">
        <v>3</v>
      </c>
      <c r="D44" s="74" t="s">
        <v>9</v>
      </c>
      <c r="E44" s="57">
        <v>0</v>
      </c>
      <c r="F44" s="75">
        <f t="shared" si="2"/>
        <v>0</v>
      </c>
    </row>
    <row r="45" spans="1:6" s="52" customFormat="1" x14ac:dyDescent="0.2">
      <c r="A45" s="99"/>
      <c r="B45" s="100"/>
      <c r="C45" s="101"/>
      <c r="D45" s="102"/>
      <c r="E45" s="103"/>
      <c r="F45" s="103"/>
    </row>
    <row r="46" spans="1:6" s="52" customFormat="1" x14ac:dyDescent="0.2">
      <c r="A46" s="48"/>
      <c r="B46" s="44"/>
      <c r="C46" s="27"/>
      <c r="D46" s="28"/>
      <c r="E46" s="29"/>
      <c r="F46" s="27"/>
    </row>
    <row r="47" spans="1:6" s="52" customFormat="1" x14ac:dyDescent="0.2">
      <c r="A47" s="71">
        <f>COUNT($A$6:A46)+1</f>
        <v>7</v>
      </c>
      <c r="B47" s="72" t="s">
        <v>56</v>
      </c>
      <c r="C47" s="73"/>
      <c r="D47" s="74"/>
      <c r="E47" s="75"/>
      <c r="F47" s="75"/>
    </row>
    <row r="48" spans="1:6" s="52" customFormat="1" ht="38.25" x14ac:dyDescent="0.2">
      <c r="A48" s="71"/>
      <c r="B48" s="78" t="s">
        <v>285</v>
      </c>
      <c r="C48" s="79"/>
      <c r="D48" s="74"/>
      <c r="E48" s="75"/>
      <c r="F48" s="75"/>
    </row>
    <row r="49" spans="1:6" s="52" customFormat="1" x14ac:dyDescent="0.2">
      <c r="A49" s="93"/>
      <c r="B49" s="90" t="s">
        <v>31</v>
      </c>
      <c r="C49" s="91"/>
      <c r="D49" s="91"/>
      <c r="E49" s="92"/>
      <c r="F49" s="92"/>
    </row>
    <row r="50" spans="1:6" s="52" customFormat="1" x14ac:dyDescent="0.2">
      <c r="A50" s="71"/>
      <c r="B50" s="78" t="s">
        <v>58</v>
      </c>
      <c r="C50" s="79">
        <v>6</v>
      </c>
      <c r="D50" s="74" t="s">
        <v>1</v>
      </c>
      <c r="E50" s="57">
        <v>0</v>
      </c>
      <c r="F50" s="75">
        <f t="shared" ref="F50:F53" si="3">C50*E50</f>
        <v>0</v>
      </c>
    </row>
    <row r="51" spans="1:6" s="52" customFormat="1" x14ac:dyDescent="0.2">
      <c r="A51" s="71"/>
      <c r="B51" s="78" t="s">
        <v>59</v>
      </c>
      <c r="C51" s="79">
        <v>4</v>
      </c>
      <c r="D51" s="74" t="s">
        <v>1</v>
      </c>
      <c r="E51" s="57">
        <v>0</v>
      </c>
      <c r="F51" s="75">
        <f t="shared" si="3"/>
        <v>0</v>
      </c>
    </row>
    <row r="52" spans="1:6" s="52" customFormat="1" x14ac:dyDescent="0.2">
      <c r="A52" s="71"/>
      <c r="B52" s="78" t="s">
        <v>60</v>
      </c>
      <c r="C52" s="79">
        <v>6</v>
      </c>
      <c r="D52" s="74" t="s">
        <v>1</v>
      </c>
      <c r="E52" s="57">
        <v>0</v>
      </c>
      <c r="F52" s="75">
        <f t="shared" si="3"/>
        <v>0</v>
      </c>
    </row>
    <row r="53" spans="1:6" s="52" customFormat="1" x14ac:dyDescent="0.2">
      <c r="A53" s="71"/>
      <c r="B53" s="78" t="s">
        <v>61</v>
      </c>
      <c r="C53" s="79">
        <v>2</v>
      </c>
      <c r="D53" s="74" t="s">
        <v>1</v>
      </c>
      <c r="E53" s="57">
        <v>0</v>
      </c>
      <c r="F53" s="75">
        <f t="shared" si="3"/>
        <v>0</v>
      </c>
    </row>
    <row r="54" spans="1:6" s="52" customFormat="1" x14ac:dyDescent="0.2">
      <c r="A54" s="99"/>
      <c r="B54" s="100"/>
      <c r="C54" s="101"/>
      <c r="D54" s="102"/>
      <c r="E54" s="103"/>
      <c r="F54" s="103"/>
    </row>
    <row r="55" spans="1:6" s="52" customFormat="1" x14ac:dyDescent="0.2">
      <c r="A55" s="48"/>
      <c r="B55" s="44"/>
      <c r="C55" s="27"/>
      <c r="D55" s="28"/>
      <c r="E55" s="29"/>
      <c r="F55" s="27"/>
    </row>
    <row r="56" spans="1:6" s="52" customFormat="1" x14ac:dyDescent="0.2">
      <c r="A56" s="71">
        <f>COUNT($A$6:A55)+1</f>
        <v>8</v>
      </c>
      <c r="B56" s="72" t="s">
        <v>149</v>
      </c>
      <c r="C56" s="73"/>
      <c r="D56" s="74"/>
      <c r="E56" s="75"/>
      <c r="F56" s="75"/>
    </row>
    <row r="57" spans="1:6" s="52" customFormat="1" ht="25.5" x14ac:dyDescent="0.2">
      <c r="A57" s="71"/>
      <c r="B57" s="78" t="s">
        <v>150</v>
      </c>
      <c r="C57" s="79"/>
      <c r="D57" s="74"/>
      <c r="E57" s="75"/>
      <c r="F57" s="75"/>
    </row>
    <row r="58" spans="1:6" s="52" customFormat="1" x14ac:dyDescent="0.2">
      <c r="A58" s="89"/>
      <c r="B58" s="94"/>
      <c r="C58" s="91"/>
      <c r="D58" s="91"/>
      <c r="E58" s="92"/>
      <c r="F58" s="92"/>
    </row>
    <row r="59" spans="1:6" s="52" customFormat="1" x14ac:dyDescent="0.2">
      <c r="A59" s="71"/>
      <c r="B59" s="78" t="s">
        <v>286</v>
      </c>
      <c r="C59" s="79">
        <v>4</v>
      </c>
      <c r="D59" s="74" t="s">
        <v>1</v>
      </c>
      <c r="E59" s="57">
        <v>0</v>
      </c>
      <c r="F59" s="75">
        <f>C59*E59</f>
        <v>0</v>
      </c>
    </row>
    <row r="60" spans="1:6" s="52" customFormat="1" x14ac:dyDescent="0.2">
      <c r="A60" s="99"/>
      <c r="B60" s="100"/>
      <c r="C60" s="101"/>
      <c r="D60" s="102"/>
      <c r="E60" s="103"/>
      <c r="F60" s="103"/>
    </row>
    <row r="61" spans="1:6" s="52" customFormat="1" x14ac:dyDescent="0.2">
      <c r="A61" s="71"/>
      <c r="B61" s="78"/>
      <c r="C61" s="79"/>
      <c r="D61" s="74"/>
      <c r="E61" s="75"/>
      <c r="F61" s="75"/>
    </row>
    <row r="62" spans="1:6" s="52" customFormat="1" x14ac:dyDescent="0.2">
      <c r="A62" s="71">
        <f>COUNT($A$8:A60)+1</f>
        <v>8</v>
      </c>
      <c r="B62" s="90" t="s">
        <v>105</v>
      </c>
      <c r="C62" s="91"/>
      <c r="D62" s="91"/>
      <c r="E62" s="92"/>
      <c r="F62" s="92"/>
    </row>
    <row r="63" spans="1:6" s="52" customFormat="1" ht="38.25" x14ac:dyDescent="0.2">
      <c r="B63" s="94" t="s">
        <v>106</v>
      </c>
      <c r="C63" s="91"/>
      <c r="D63" s="91"/>
      <c r="E63" s="92"/>
      <c r="F63" s="92"/>
    </row>
    <row r="64" spans="1:6" s="52" customFormat="1" x14ac:dyDescent="0.2">
      <c r="A64" s="77"/>
      <c r="B64" s="90" t="s">
        <v>31</v>
      </c>
      <c r="C64" s="91"/>
      <c r="D64" s="91"/>
      <c r="E64" s="92"/>
      <c r="F64" s="92"/>
    </row>
    <row r="65" spans="1:6" s="52" customFormat="1" ht="14.25" customHeight="1" x14ac:dyDescent="0.2">
      <c r="A65" s="89"/>
      <c r="B65" s="94" t="s">
        <v>109</v>
      </c>
      <c r="C65" s="91">
        <v>2</v>
      </c>
      <c r="D65" s="91" t="s">
        <v>1</v>
      </c>
      <c r="E65" s="57">
        <v>0</v>
      </c>
      <c r="F65" s="92">
        <f>C65*E65</f>
        <v>0</v>
      </c>
    </row>
    <row r="66" spans="1:6" s="52" customFormat="1" x14ac:dyDescent="0.2">
      <c r="A66" s="89"/>
      <c r="B66" s="94"/>
      <c r="C66" s="91"/>
      <c r="D66" s="91"/>
      <c r="E66" s="75"/>
      <c r="F66" s="92"/>
    </row>
    <row r="67" spans="1:6" s="52" customFormat="1" x14ac:dyDescent="0.2">
      <c r="A67" s="48"/>
      <c r="B67" s="44"/>
      <c r="C67" s="27"/>
      <c r="D67" s="28"/>
      <c r="E67" s="29"/>
      <c r="F67" s="27"/>
    </row>
    <row r="68" spans="1:6" s="52" customFormat="1" x14ac:dyDescent="0.2">
      <c r="A68" s="71">
        <f>COUNT($A$6:A67)+1</f>
        <v>10</v>
      </c>
      <c r="B68" s="72" t="s">
        <v>108</v>
      </c>
      <c r="C68" s="73"/>
      <c r="D68" s="74"/>
      <c r="E68" s="75"/>
      <c r="F68" s="75"/>
    </row>
    <row r="69" spans="1:6" s="52" customFormat="1" ht="57" customHeight="1" x14ac:dyDescent="0.2">
      <c r="A69" s="71"/>
      <c r="B69" s="78" t="s">
        <v>111</v>
      </c>
      <c r="C69" s="79"/>
      <c r="D69" s="74"/>
      <c r="E69" s="75"/>
      <c r="F69" s="75"/>
    </row>
    <row r="70" spans="1:6" s="52" customFormat="1" x14ac:dyDescent="0.2">
      <c r="A70" s="71"/>
      <c r="B70" s="78" t="s">
        <v>112</v>
      </c>
      <c r="C70" s="79">
        <v>2</v>
      </c>
      <c r="D70" s="74" t="s">
        <v>1</v>
      </c>
      <c r="E70" s="57">
        <v>0</v>
      </c>
      <c r="F70" s="75">
        <f t="shared" ref="F70:F71" si="4">C70*E70</f>
        <v>0</v>
      </c>
    </row>
    <row r="71" spans="1:6" s="52" customFormat="1" x14ac:dyDescent="0.2">
      <c r="A71" s="71"/>
      <c r="B71" s="78" t="s">
        <v>113</v>
      </c>
      <c r="C71" s="79">
        <v>2</v>
      </c>
      <c r="D71" s="74" t="s">
        <v>1</v>
      </c>
      <c r="E71" s="57">
        <v>0</v>
      </c>
      <c r="F71" s="75">
        <f t="shared" si="4"/>
        <v>0</v>
      </c>
    </row>
    <row r="72" spans="1:6" s="52" customFormat="1" x14ac:dyDescent="0.2">
      <c r="A72" s="71"/>
      <c r="B72" s="78"/>
      <c r="C72" s="79"/>
      <c r="D72" s="74"/>
      <c r="E72" s="81"/>
      <c r="F72" s="75"/>
    </row>
    <row r="73" spans="1:6" s="52" customFormat="1" x14ac:dyDescent="0.2">
      <c r="A73" s="48"/>
      <c r="B73" s="44"/>
      <c r="C73" s="27"/>
      <c r="D73" s="28"/>
      <c r="E73" s="29"/>
      <c r="F73" s="27"/>
    </row>
    <row r="74" spans="1:6" s="52" customFormat="1" x14ac:dyDescent="0.2">
      <c r="A74" s="71">
        <f>COUNT($A$6:A73)+1</f>
        <v>11</v>
      </c>
      <c r="B74" s="72" t="s">
        <v>63</v>
      </c>
      <c r="C74" s="73"/>
      <c r="D74" s="74"/>
      <c r="E74" s="75"/>
      <c r="F74" s="75"/>
    </row>
    <row r="75" spans="1:6" s="52" customFormat="1" ht="25.5" x14ac:dyDescent="0.2">
      <c r="A75" s="71"/>
      <c r="B75" s="78" t="s">
        <v>64</v>
      </c>
      <c r="C75" s="79"/>
      <c r="D75" s="74"/>
      <c r="E75" s="75"/>
      <c r="F75" s="75"/>
    </row>
    <row r="76" spans="1:6" s="52" customFormat="1" x14ac:dyDescent="0.2">
      <c r="A76" s="93"/>
      <c r="B76" s="126" t="s">
        <v>65</v>
      </c>
      <c r="C76" s="91"/>
      <c r="D76" s="91"/>
      <c r="E76" s="92"/>
      <c r="F76" s="92"/>
    </row>
    <row r="77" spans="1:6" s="52" customFormat="1" x14ac:dyDescent="0.2">
      <c r="A77" s="93"/>
      <c r="B77" s="126" t="s">
        <v>66</v>
      </c>
    </row>
    <row r="78" spans="1:6" s="52" customFormat="1" x14ac:dyDescent="0.2">
      <c r="A78" s="71"/>
      <c r="B78" s="78" t="s">
        <v>67</v>
      </c>
      <c r="C78" s="79">
        <v>1</v>
      </c>
      <c r="D78" s="74" t="s">
        <v>1</v>
      </c>
      <c r="E78" s="57">
        <v>0</v>
      </c>
      <c r="F78" s="75">
        <f>C78*E78</f>
        <v>0</v>
      </c>
    </row>
    <row r="79" spans="1:6" s="52" customFormat="1" x14ac:dyDescent="0.2">
      <c r="A79" s="99"/>
      <c r="B79" s="100"/>
      <c r="C79" s="101"/>
      <c r="D79" s="102"/>
      <c r="E79" s="103"/>
      <c r="F79" s="103"/>
    </row>
    <row r="80" spans="1:6" s="52" customFormat="1" x14ac:dyDescent="0.2">
      <c r="A80" s="48"/>
      <c r="B80" s="44"/>
      <c r="C80" s="27"/>
      <c r="D80" s="28"/>
      <c r="E80" s="29"/>
      <c r="F80" s="27"/>
    </row>
    <row r="81" spans="1:6" s="52" customFormat="1" x14ac:dyDescent="0.2">
      <c r="A81" s="71">
        <f>COUNT($A$5:A80)+1</f>
        <v>12</v>
      </c>
      <c r="B81" s="72" t="s">
        <v>69</v>
      </c>
      <c r="C81" s="73"/>
      <c r="D81" s="74"/>
      <c r="E81" s="75"/>
      <c r="F81" s="75"/>
    </row>
    <row r="82" spans="1:6" s="52" customFormat="1" ht="25.5" x14ac:dyDescent="0.2">
      <c r="A82" s="71"/>
      <c r="B82" s="78" t="s">
        <v>70</v>
      </c>
      <c r="C82" s="79"/>
      <c r="D82" s="74"/>
      <c r="E82" s="75"/>
      <c r="F82" s="75"/>
    </row>
    <row r="83" spans="1:6" s="52" customFormat="1" x14ac:dyDescent="0.2">
      <c r="A83" s="71"/>
      <c r="B83" s="78" t="s">
        <v>287</v>
      </c>
      <c r="C83" s="79">
        <v>4</v>
      </c>
      <c r="D83" s="74" t="s">
        <v>1</v>
      </c>
      <c r="E83" s="57">
        <v>0</v>
      </c>
      <c r="F83" s="75">
        <f>C83*E83</f>
        <v>0</v>
      </c>
    </row>
    <row r="84" spans="1:6" s="52" customFormat="1" x14ac:dyDescent="0.2">
      <c r="A84" s="99"/>
      <c r="B84" s="100"/>
      <c r="C84" s="101"/>
      <c r="D84" s="102"/>
      <c r="E84" s="103"/>
      <c r="F84" s="103"/>
    </row>
    <row r="85" spans="1:6" s="52" customFormat="1" x14ac:dyDescent="0.2">
      <c r="A85" s="48"/>
      <c r="B85" s="44"/>
      <c r="C85" s="27"/>
      <c r="D85" s="28"/>
      <c r="E85" s="29"/>
      <c r="F85" s="27"/>
    </row>
    <row r="86" spans="1:6" s="52" customFormat="1" x14ac:dyDescent="0.2">
      <c r="A86" s="71">
        <f>COUNT($A$6:A85)+1</f>
        <v>13</v>
      </c>
      <c r="B86" s="96" t="s">
        <v>115</v>
      </c>
      <c r="C86" s="73"/>
      <c r="D86" s="74"/>
      <c r="E86" s="75"/>
      <c r="F86" s="75"/>
    </row>
    <row r="87" spans="1:6" s="52" customFormat="1" ht="51" x14ac:dyDescent="0.2">
      <c r="A87" s="71"/>
      <c r="B87" s="97" t="s">
        <v>107</v>
      </c>
      <c r="C87" s="79"/>
      <c r="D87" s="74"/>
      <c r="E87" s="75"/>
      <c r="F87" s="75"/>
    </row>
    <row r="88" spans="1:6" s="52" customFormat="1" x14ac:dyDescent="0.2">
      <c r="A88" s="71"/>
      <c r="B88" s="78" t="s">
        <v>83</v>
      </c>
      <c r="C88" s="79">
        <v>2</v>
      </c>
      <c r="D88" s="74" t="s">
        <v>1</v>
      </c>
      <c r="E88" s="57">
        <v>0</v>
      </c>
      <c r="F88" s="75">
        <f>C88*E88</f>
        <v>0</v>
      </c>
    </row>
    <row r="89" spans="1:6" s="52" customFormat="1" x14ac:dyDescent="0.2">
      <c r="A89" s="99"/>
      <c r="B89" s="100"/>
      <c r="C89" s="101"/>
      <c r="D89" s="102"/>
      <c r="E89" s="103"/>
      <c r="F89" s="103"/>
    </row>
    <row r="90" spans="1:6" s="52" customFormat="1" x14ac:dyDescent="0.2">
      <c r="A90" s="48"/>
      <c r="B90" s="44"/>
      <c r="C90" s="27"/>
      <c r="D90" s="28"/>
      <c r="E90" s="29"/>
      <c r="F90" s="27"/>
    </row>
    <row r="91" spans="1:6" s="52" customFormat="1" x14ac:dyDescent="0.2">
      <c r="A91" s="71">
        <f>COUNT($A$5:A90)+1</f>
        <v>14</v>
      </c>
      <c r="B91" s="72" t="s">
        <v>71</v>
      </c>
      <c r="C91" s="73"/>
      <c r="D91" s="74"/>
      <c r="E91" s="75"/>
      <c r="F91" s="75"/>
    </row>
    <row r="92" spans="1:6" s="52" customFormat="1" ht="76.5" x14ac:dyDescent="0.2">
      <c r="A92" s="71"/>
      <c r="B92" s="78" t="s">
        <v>72</v>
      </c>
      <c r="C92" s="79"/>
      <c r="D92" s="74"/>
      <c r="E92" s="75"/>
      <c r="F92" s="75"/>
    </row>
    <row r="93" spans="1:6" s="52" customFormat="1" x14ac:dyDescent="0.2">
      <c r="A93" s="77"/>
      <c r="B93" s="90" t="s">
        <v>31</v>
      </c>
      <c r="C93" s="138"/>
      <c r="D93" s="91"/>
      <c r="E93" s="92"/>
      <c r="F93" s="92"/>
    </row>
    <row r="94" spans="1:6" s="52" customFormat="1" x14ac:dyDescent="0.2">
      <c r="A94" s="71"/>
      <c r="B94" s="78" t="s">
        <v>61</v>
      </c>
      <c r="C94" s="79">
        <v>2</v>
      </c>
      <c r="D94" s="74" t="s">
        <v>1</v>
      </c>
      <c r="E94" s="57">
        <v>0</v>
      </c>
      <c r="F94" s="75">
        <f t="shared" ref="F94" si="5">E94*C94</f>
        <v>0</v>
      </c>
    </row>
    <row r="95" spans="1:6" s="52" customFormat="1" x14ac:dyDescent="0.2">
      <c r="A95" s="99"/>
      <c r="B95" s="100"/>
      <c r="C95" s="101"/>
      <c r="D95" s="102"/>
      <c r="E95" s="103"/>
      <c r="F95" s="103"/>
    </row>
    <row r="96" spans="1:6" s="52" customFormat="1" x14ac:dyDescent="0.2">
      <c r="A96" s="48"/>
      <c r="B96" s="44"/>
      <c r="C96" s="27"/>
      <c r="D96" s="28"/>
      <c r="E96" s="29"/>
      <c r="F96" s="27"/>
    </row>
    <row r="97" spans="1:6" s="52" customFormat="1" x14ac:dyDescent="0.2">
      <c r="A97" s="71">
        <f>COUNT($A$5:A96)+1</f>
        <v>15</v>
      </c>
      <c r="B97" s="72" t="s">
        <v>73</v>
      </c>
      <c r="C97" s="73"/>
      <c r="D97" s="74"/>
      <c r="E97" s="75"/>
      <c r="F97" s="75"/>
    </row>
    <row r="98" spans="1:6" s="52" customFormat="1" ht="51" x14ac:dyDescent="0.2">
      <c r="A98" s="71"/>
      <c r="B98" s="78" t="s">
        <v>74</v>
      </c>
      <c r="C98" s="79"/>
      <c r="D98" s="74"/>
      <c r="E98" s="75"/>
      <c r="F98" s="75"/>
    </row>
    <row r="99" spans="1:6" s="52" customFormat="1" x14ac:dyDescent="0.2">
      <c r="A99" s="77"/>
      <c r="B99" s="90" t="s">
        <v>31</v>
      </c>
      <c r="C99" s="91"/>
      <c r="D99" s="91"/>
      <c r="E99" s="92"/>
      <c r="F99" s="92"/>
    </row>
    <row r="100" spans="1:6" s="52" customFormat="1" x14ac:dyDescent="0.2">
      <c r="A100" s="71"/>
      <c r="B100" s="78" t="s">
        <v>39</v>
      </c>
      <c r="C100" s="79">
        <v>2</v>
      </c>
      <c r="D100" s="74" t="s">
        <v>1</v>
      </c>
      <c r="E100" s="57">
        <v>0</v>
      </c>
      <c r="F100" s="75">
        <f t="shared" ref="F100:F102" si="6">C100*E100</f>
        <v>0</v>
      </c>
    </row>
    <row r="101" spans="1:6" s="52" customFormat="1" x14ac:dyDescent="0.2">
      <c r="A101" s="71"/>
      <c r="B101" s="78" t="s">
        <v>40</v>
      </c>
      <c r="C101" s="79">
        <v>2</v>
      </c>
      <c r="D101" s="74" t="s">
        <v>1</v>
      </c>
      <c r="E101" s="57">
        <v>0</v>
      </c>
      <c r="F101" s="75">
        <f t="shared" si="6"/>
        <v>0</v>
      </c>
    </row>
    <row r="102" spans="1:6" s="52" customFormat="1" x14ac:dyDescent="0.2">
      <c r="A102" s="71"/>
      <c r="B102" s="78" t="s">
        <v>75</v>
      </c>
      <c r="C102" s="79">
        <v>2</v>
      </c>
      <c r="D102" s="74" t="s">
        <v>1</v>
      </c>
      <c r="E102" s="57">
        <v>0</v>
      </c>
      <c r="F102" s="75">
        <f t="shared" si="6"/>
        <v>0</v>
      </c>
    </row>
    <row r="103" spans="1:6" s="52" customFormat="1" x14ac:dyDescent="0.2">
      <c r="A103" s="99"/>
      <c r="B103" s="100"/>
      <c r="C103" s="101"/>
      <c r="D103" s="102"/>
      <c r="E103" s="103"/>
      <c r="F103" s="103"/>
    </row>
    <row r="104" spans="1:6" s="52" customFormat="1" x14ac:dyDescent="0.2">
      <c r="A104" s="48"/>
      <c r="B104" s="44"/>
      <c r="C104" s="27"/>
      <c r="D104" s="28"/>
      <c r="E104" s="29"/>
      <c r="F104" s="27"/>
    </row>
    <row r="105" spans="1:6" s="52" customFormat="1" x14ac:dyDescent="0.2">
      <c r="A105" s="71">
        <f>COUNT($A$6:A104)+1</f>
        <v>16</v>
      </c>
      <c r="B105" s="72" t="s">
        <v>272</v>
      </c>
      <c r="C105" s="73"/>
      <c r="D105" s="74"/>
      <c r="E105" s="75"/>
      <c r="F105" s="75"/>
    </row>
    <row r="106" spans="1:6" s="52" customFormat="1" x14ac:dyDescent="0.2">
      <c r="A106" s="71"/>
      <c r="B106" s="78" t="s">
        <v>273</v>
      </c>
      <c r="C106" s="79"/>
    </row>
    <row r="107" spans="1:6" s="52" customFormat="1" x14ac:dyDescent="0.2">
      <c r="A107" s="71"/>
      <c r="B107" s="78"/>
      <c r="C107" s="79">
        <v>1</v>
      </c>
      <c r="D107" s="74" t="s">
        <v>1</v>
      </c>
      <c r="E107" s="57">
        <v>0</v>
      </c>
      <c r="F107" s="75">
        <f>C107*E107</f>
        <v>0</v>
      </c>
    </row>
    <row r="108" spans="1:6" s="52" customFormat="1" x14ac:dyDescent="0.2">
      <c r="A108" s="99"/>
      <c r="B108" s="100"/>
      <c r="C108" s="101"/>
      <c r="D108" s="102"/>
      <c r="E108" s="103"/>
      <c r="F108" s="103"/>
    </row>
    <row r="109" spans="1:6" s="52" customFormat="1" x14ac:dyDescent="0.2">
      <c r="A109" s="48"/>
      <c r="B109" s="44"/>
      <c r="C109" s="27"/>
      <c r="D109" s="28"/>
      <c r="E109" s="29"/>
      <c r="F109" s="27"/>
    </row>
    <row r="110" spans="1:6" s="52" customFormat="1" x14ac:dyDescent="0.2">
      <c r="A110" s="71">
        <f>COUNT($A$6:A109)+1</f>
        <v>17</v>
      </c>
      <c r="B110" s="72" t="s">
        <v>76</v>
      </c>
      <c r="C110" s="73"/>
      <c r="D110" s="74"/>
      <c r="E110" s="75"/>
      <c r="F110" s="75"/>
    </row>
    <row r="111" spans="1:6" s="52" customFormat="1" x14ac:dyDescent="0.2">
      <c r="A111" s="71"/>
      <c r="B111" s="78" t="s">
        <v>77</v>
      </c>
      <c r="C111" s="79"/>
      <c r="D111" s="74"/>
      <c r="E111" s="75"/>
      <c r="F111" s="75"/>
    </row>
    <row r="112" spans="1:6" s="52" customFormat="1" x14ac:dyDescent="0.2">
      <c r="A112" s="89"/>
      <c r="B112" s="94"/>
      <c r="C112" s="91">
        <v>2</v>
      </c>
      <c r="D112" s="74" t="s">
        <v>1</v>
      </c>
      <c r="E112" s="57">
        <v>0</v>
      </c>
      <c r="F112" s="75">
        <f>C112*E112</f>
        <v>0</v>
      </c>
    </row>
    <row r="113" spans="1:6" s="52" customFormat="1" x14ac:dyDescent="0.2">
      <c r="A113" s="99"/>
      <c r="B113" s="100"/>
      <c r="C113" s="101"/>
      <c r="D113" s="102"/>
      <c r="E113" s="103"/>
      <c r="F113" s="103"/>
    </row>
    <row r="114" spans="1:6" s="52" customFormat="1" x14ac:dyDescent="0.2">
      <c r="A114" s="48"/>
      <c r="B114" s="44"/>
      <c r="C114" s="27"/>
      <c r="D114" s="28"/>
      <c r="E114" s="29"/>
      <c r="F114" s="27"/>
    </row>
    <row r="115" spans="1:6" s="52" customFormat="1" x14ac:dyDescent="0.2">
      <c r="A115" s="71">
        <f>COUNT($A$6:A114)+1</f>
        <v>18</v>
      </c>
      <c r="B115" s="72" t="s">
        <v>78</v>
      </c>
      <c r="C115" s="73"/>
      <c r="D115" s="74"/>
      <c r="E115" s="75"/>
      <c r="F115" s="75"/>
    </row>
    <row r="116" spans="1:6" s="52" customFormat="1" ht="25.5" x14ac:dyDescent="0.2">
      <c r="A116" s="71"/>
      <c r="B116" s="78" t="s">
        <v>79</v>
      </c>
      <c r="C116" s="79"/>
      <c r="D116" s="74"/>
      <c r="E116" s="75"/>
      <c r="F116" s="75"/>
    </row>
    <row r="117" spans="1:6" s="52" customFormat="1" x14ac:dyDescent="0.2">
      <c r="A117" s="71"/>
      <c r="B117" s="78" t="s">
        <v>80</v>
      </c>
      <c r="C117" s="79">
        <v>4</v>
      </c>
      <c r="D117" s="74" t="s">
        <v>1</v>
      </c>
      <c r="E117" s="57">
        <v>0</v>
      </c>
      <c r="F117" s="75">
        <f t="shared" ref="F117:F121" si="7">C117*E117</f>
        <v>0</v>
      </c>
    </row>
    <row r="118" spans="1:6" s="52" customFormat="1" x14ac:dyDescent="0.2">
      <c r="A118" s="71"/>
      <c r="B118" s="78" t="s">
        <v>81</v>
      </c>
      <c r="C118" s="79">
        <v>4</v>
      </c>
      <c r="D118" s="74" t="s">
        <v>1</v>
      </c>
      <c r="E118" s="57">
        <v>0</v>
      </c>
      <c r="F118" s="75">
        <f t="shared" si="7"/>
        <v>0</v>
      </c>
    </row>
    <row r="119" spans="1:6" s="52" customFormat="1" x14ac:dyDescent="0.2">
      <c r="A119" s="71"/>
      <c r="B119" s="78" t="s">
        <v>82</v>
      </c>
      <c r="C119" s="79">
        <v>4</v>
      </c>
      <c r="D119" s="74" t="s">
        <v>1</v>
      </c>
      <c r="E119" s="57">
        <v>0</v>
      </c>
      <c r="F119" s="75">
        <f t="shared" si="7"/>
        <v>0</v>
      </c>
    </row>
    <row r="120" spans="1:6" s="52" customFormat="1" x14ac:dyDescent="0.2">
      <c r="A120" s="71"/>
      <c r="B120" s="78" t="s">
        <v>61</v>
      </c>
      <c r="C120" s="79">
        <v>6</v>
      </c>
      <c r="D120" s="74" t="s">
        <v>1</v>
      </c>
      <c r="E120" s="57">
        <v>0</v>
      </c>
      <c r="F120" s="75">
        <f t="shared" si="7"/>
        <v>0</v>
      </c>
    </row>
    <row r="121" spans="1:6" s="52" customFormat="1" x14ac:dyDescent="0.2">
      <c r="A121" s="71"/>
      <c r="B121" s="78" t="s">
        <v>62</v>
      </c>
      <c r="C121" s="79">
        <v>4</v>
      </c>
      <c r="D121" s="74" t="s">
        <v>1</v>
      </c>
      <c r="E121" s="57">
        <v>0</v>
      </c>
      <c r="F121" s="75">
        <f t="shared" si="7"/>
        <v>0</v>
      </c>
    </row>
    <row r="122" spans="1:6" s="52" customFormat="1" x14ac:dyDescent="0.2">
      <c r="A122" s="99"/>
      <c r="B122" s="100"/>
      <c r="C122" s="101"/>
      <c r="D122" s="102"/>
      <c r="E122" s="103"/>
      <c r="F122" s="103"/>
    </row>
    <row r="123" spans="1:6" s="52" customFormat="1" x14ac:dyDescent="0.2">
      <c r="A123" s="48"/>
      <c r="B123" s="44"/>
      <c r="C123" s="27"/>
      <c r="D123" s="28"/>
      <c r="E123" s="29"/>
      <c r="F123" s="27"/>
    </row>
    <row r="124" spans="1:6" s="52" customFormat="1" x14ac:dyDescent="0.2">
      <c r="A124" s="71">
        <f>COUNT($A$6:A121)+1</f>
        <v>19</v>
      </c>
      <c r="B124" s="72" t="s">
        <v>85</v>
      </c>
      <c r="C124" s="73"/>
      <c r="D124" s="74"/>
      <c r="E124" s="75"/>
      <c r="F124" s="75"/>
    </row>
    <row r="125" spans="1:6" s="52" customFormat="1" x14ac:dyDescent="0.2">
      <c r="A125" s="71"/>
      <c r="B125" s="78" t="s">
        <v>86</v>
      </c>
      <c r="C125" s="79"/>
      <c r="D125" s="74"/>
      <c r="E125" s="75"/>
      <c r="F125" s="75"/>
    </row>
    <row r="126" spans="1:6" s="52" customFormat="1" x14ac:dyDescent="0.2">
      <c r="A126" s="71"/>
      <c r="B126" s="78" t="s">
        <v>80</v>
      </c>
      <c r="C126" s="79">
        <v>2</v>
      </c>
      <c r="D126" s="74" t="s">
        <v>1</v>
      </c>
      <c r="E126" s="57">
        <v>0</v>
      </c>
      <c r="F126" s="75">
        <f t="shared" ref="F126:F130" si="8">C126*E126</f>
        <v>0</v>
      </c>
    </row>
    <row r="127" spans="1:6" s="52" customFormat="1" x14ac:dyDescent="0.2">
      <c r="A127" s="71"/>
      <c r="B127" s="78" t="s">
        <v>81</v>
      </c>
      <c r="C127" s="79">
        <v>2</v>
      </c>
      <c r="D127" s="74" t="s">
        <v>1</v>
      </c>
      <c r="E127" s="57">
        <v>0</v>
      </c>
      <c r="F127" s="75">
        <f t="shared" si="8"/>
        <v>0</v>
      </c>
    </row>
    <row r="128" spans="1:6" s="52" customFormat="1" x14ac:dyDescent="0.2">
      <c r="A128" s="71"/>
      <c r="B128" s="78" t="s">
        <v>82</v>
      </c>
      <c r="C128" s="79">
        <v>2</v>
      </c>
      <c r="D128" s="74" t="s">
        <v>1</v>
      </c>
      <c r="E128" s="57">
        <v>0</v>
      </c>
      <c r="F128" s="75">
        <f t="shared" si="8"/>
        <v>0</v>
      </c>
    </row>
    <row r="129" spans="1:6" s="52" customFormat="1" x14ac:dyDescent="0.2">
      <c r="A129" s="71"/>
      <c r="B129" s="78" t="s">
        <v>61</v>
      </c>
      <c r="C129" s="79">
        <v>2</v>
      </c>
      <c r="D129" s="74" t="s">
        <v>1</v>
      </c>
      <c r="E129" s="57">
        <v>0</v>
      </c>
      <c r="F129" s="75">
        <f t="shared" si="8"/>
        <v>0</v>
      </c>
    </row>
    <row r="130" spans="1:6" s="52" customFormat="1" x14ac:dyDescent="0.2">
      <c r="A130" s="71"/>
      <c r="B130" s="78" t="s">
        <v>62</v>
      </c>
      <c r="C130" s="79">
        <v>2</v>
      </c>
      <c r="D130" s="74" t="s">
        <v>1</v>
      </c>
      <c r="E130" s="57">
        <v>0</v>
      </c>
      <c r="F130" s="75">
        <f t="shared" si="8"/>
        <v>0</v>
      </c>
    </row>
    <row r="131" spans="1:6" s="52" customFormat="1" x14ac:dyDescent="0.2">
      <c r="A131" s="99"/>
      <c r="B131" s="100"/>
      <c r="C131" s="101"/>
      <c r="D131" s="102"/>
      <c r="E131" s="103"/>
      <c r="F131" s="103"/>
    </row>
    <row r="132" spans="1:6" s="52" customFormat="1" x14ac:dyDescent="0.2">
      <c r="A132" s="48"/>
      <c r="B132" s="44"/>
      <c r="C132" s="27"/>
      <c r="D132" s="28"/>
      <c r="E132" s="29"/>
      <c r="F132" s="27"/>
    </row>
    <row r="133" spans="1:6" s="52" customFormat="1" x14ac:dyDescent="0.2">
      <c r="A133" s="71">
        <f>COUNT($A$6:A132)+1</f>
        <v>20</v>
      </c>
      <c r="B133" s="72" t="s">
        <v>87</v>
      </c>
      <c r="C133" s="73"/>
      <c r="D133" s="74"/>
      <c r="E133" s="75"/>
      <c r="F133" s="75"/>
    </row>
    <row r="134" spans="1:6" s="52" customFormat="1" ht="38.25" x14ac:dyDescent="0.2">
      <c r="A134" s="71"/>
      <c r="B134" s="78" t="s">
        <v>88</v>
      </c>
      <c r="C134" s="79"/>
      <c r="D134" s="74"/>
      <c r="E134" s="75"/>
      <c r="F134" s="75"/>
    </row>
    <row r="135" spans="1:6" s="52" customFormat="1" ht="14.25" x14ac:dyDescent="0.2">
      <c r="A135" s="71"/>
      <c r="B135" s="78"/>
      <c r="C135" s="79">
        <v>11</v>
      </c>
      <c r="D135" s="74" t="s">
        <v>14</v>
      </c>
      <c r="E135" s="57">
        <v>0</v>
      </c>
      <c r="F135" s="75">
        <f>C135*E135</f>
        <v>0</v>
      </c>
    </row>
    <row r="136" spans="1:6" s="52" customFormat="1" x14ac:dyDescent="0.2">
      <c r="A136" s="99"/>
      <c r="B136" s="100"/>
      <c r="C136" s="101"/>
      <c r="D136" s="102"/>
      <c r="E136" s="103"/>
      <c r="F136" s="103"/>
    </row>
    <row r="137" spans="1:6" s="110" customFormat="1" x14ac:dyDescent="0.2">
      <c r="A137" s="48"/>
      <c r="B137" s="44"/>
      <c r="C137" s="27"/>
      <c r="D137" s="28"/>
      <c r="E137" s="29"/>
      <c r="F137" s="27"/>
    </row>
    <row r="138" spans="1:6" s="52" customFormat="1" x14ac:dyDescent="0.2">
      <c r="A138" s="71">
        <f>COUNT($A$6:A137)+1</f>
        <v>21</v>
      </c>
      <c r="B138" s="72" t="s">
        <v>89</v>
      </c>
      <c r="C138" s="73"/>
      <c r="D138" s="74"/>
      <c r="E138" s="75"/>
      <c r="F138" s="75"/>
    </row>
    <row r="139" spans="1:6" s="52" customFormat="1" ht="114.75" x14ac:dyDescent="0.2">
      <c r="A139" s="71"/>
      <c r="B139" s="78" t="s">
        <v>90</v>
      </c>
      <c r="C139" s="79"/>
      <c r="D139" s="74"/>
      <c r="E139" s="75"/>
      <c r="F139" s="75"/>
    </row>
    <row r="140" spans="1:6" s="52" customFormat="1" x14ac:dyDescent="0.2">
      <c r="A140" s="89"/>
      <c r="B140" s="94" t="s">
        <v>30</v>
      </c>
      <c r="C140" s="91"/>
      <c r="D140" s="91"/>
      <c r="E140" s="92"/>
      <c r="F140" s="92"/>
    </row>
    <row r="141" spans="1:6" s="110" customFormat="1" ht="14.25" x14ac:dyDescent="0.2">
      <c r="A141" s="71"/>
      <c r="B141" s="78" t="s">
        <v>128</v>
      </c>
      <c r="C141" s="79">
        <v>2</v>
      </c>
      <c r="D141" s="74" t="s">
        <v>14</v>
      </c>
      <c r="E141" s="57">
        <v>0</v>
      </c>
      <c r="F141" s="75">
        <f>C141*E141</f>
        <v>0</v>
      </c>
    </row>
    <row r="142" spans="1:6" s="110" customFormat="1" ht="14.25" x14ac:dyDescent="0.2">
      <c r="A142" s="71"/>
      <c r="B142" s="78" t="s">
        <v>34</v>
      </c>
      <c r="C142" s="79">
        <v>5</v>
      </c>
      <c r="D142" s="74" t="s">
        <v>14</v>
      </c>
      <c r="E142" s="57">
        <v>0</v>
      </c>
      <c r="F142" s="75">
        <f>C142*E142</f>
        <v>0</v>
      </c>
    </row>
    <row r="143" spans="1:6" s="110" customFormat="1" ht="14.25" x14ac:dyDescent="0.2">
      <c r="A143" s="71"/>
      <c r="B143" s="78" t="s">
        <v>164</v>
      </c>
      <c r="C143" s="79">
        <v>2</v>
      </c>
      <c r="D143" s="74" t="s">
        <v>14</v>
      </c>
      <c r="E143" s="57">
        <v>0</v>
      </c>
      <c r="F143" s="75">
        <f>C143*E143</f>
        <v>0</v>
      </c>
    </row>
    <row r="144" spans="1:6" s="110" customFormat="1" ht="14.25" x14ac:dyDescent="0.2">
      <c r="A144" s="71"/>
      <c r="B144" s="78" t="s">
        <v>165</v>
      </c>
      <c r="C144" s="79">
        <v>7</v>
      </c>
      <c r="D144" s="74" t="s">
        <v>14</v>
      </c>
      <c r="E144" s="57">
        <v>0</v>
      </c>
      <c r="F144" s="75">
        <f>C144*E144</f>
        <v>0</v>
      </c>
    </row>
    <row r="145" spans="1:6" s="110" customFormat="1" x14ac:dyDescent="0.2">
      <c r="A145" s="99"/>
      <c r="B145" s="100"/>
      <c r="C145" s="101"/>
      <c r="D145" s="102"/>
      <c r="E145" s="103"/>
      <c r="F145" s="103"/>
    </row>
    <row r="146" spans="1:6" s="52" customFormat="1" x14ac:dyDescent="0.2">
      <c r="A146" s="48"/>
      <c r="B146" s="44"/>
      <c r="C146" s="27"/>
      <c r="D146" s="28"/>
      <c r="E146" s="29"/>
      <c r="F146" s="27"/>
    </row>
    <row r="147" spans="1:6" s="52" customFormat="1" x14ac:dyDescent="0.2">
      <c r="A147" s="71">
        <f>COUNT($A$6:A143)+1</f>
        <v>22</v>
      </c>
      <c r="B147" s="72" t="s">
        <v>89</v>
      </c>
      <c r="C147" s="73"/>
      <c r="D147" s="74"/>
      <c r="E147" s="75"/>
      <c r="F147" s="75"/>
    </row>
    <row r="148" spans="1:6" s="52" customFormat="1" ht="114.75" x14ac:dyDescent="0.2">
      <c r="A148" s="71"/>
      <c r="B148" s="78" t="s">
        <v>91</v>
      </c>
      <c r="C148" s="79"/>
      <c r="D148" s="74"/>
      <c r="E148" s="75"/>
      <c r="F148" s="75"/>
    </row>
    <row r="149" spans="1:6" s="52" customFormat="1" x14ac:dyDescent="0.2">
      <c r="A149" s="71"/>
      <c r="B149" s="97" t="s">
        <v>30</v>
      </c>
      <c r="C149" s="98"/>
      <c r="D149" s="98"/>
      <c r="E149" s="75"/>
      <c r="F149" s="75"/>
    </row>
    <row r="150" spans="1:6" s="52" customFormat="1" ht="14.25" x14ac:dyDescent="0.2">
      <c r="A150" s="71"/>
      <c r="B150" s="78" t="s">
        <v>34</v>
      </c>
      <c r="C150" s="79">
        <v>0.5</v>
      </c>
      <c r="D150" s="74" t="s">
        <v>14</v>
      </c>
      <c r="E150" s="57">
        <v>0</v>
      </c>
      <c r="F150" s="75">
        <f>C150*E150</f>
        <v>0</v>
      </c>
    </row>
    <row r="151" spans="1:6" s="52" customFormat="1" ht="14.25" x14ac:dyDescent="0.2">
      <c r="A151" s="71"/>
      <c r="B151" s="78" t="s">
        <v>164</v>
      </c>
      <c r="C151" s="79">
        <v>0.5</v>
      </c>
      <c r="D151" s="74" t="s">
        <v>14</v>
      </c>
      <c r="E151" s="57">
        <v>0</v>
      </c>
      <c r="F151" s="75">
        <f>C151*E151</f>
        <v>0</v>
      </c>
    </row>
    <row r="152" spans="1:6" s="52" customFormat="1" x14ac:dyDescent="0.2">
      <c r="A152" s="99"/>
      <c r="B152" s="100"/>
      <c r="C152" s="101"/>
      <c r="D152" s="102"/>
      <c r="E152" s="103"/>
      <c r="F152" s="103"/>
    </row>
    <row r="153" spans="1:6" s="52" customFormat="1" x14ac:dyDescent="0.2">
      <c r="A153" s="48"/>
      <c r="B153" s="44"/>
      <c r="C153" s="27"/>
      <c r="D153" s="28"/>
      <c r="E153" s="29"/>
      <c r="F153" s="27"/>
    </row>
    <row r="154" spans="1:6" s="52" customFormat="1" x14ac:dyDescent="0.2">
      <c r="A154" s="71">
        <f>COUNT($A$6:A153)+1</f>
        <v>23</v>
      </c>
      <c r="B154" s="72" t="s">
        <v>92</v>
      </c>
      <c r="C154" s="73"/>
      <c r="D154" s="74"/>
      <c r="E154" s="75"/>
      <c r="F154" s="75"/>
    </row>
    <row r="155" spans="1:6" s="52" customFormat="1" ht="25.5" x14ac:dyDescent="0.2">
      <c r="A155" s="71"/>
      <c r="B155" s="78" t="s">
        <v>93</v>
      </c>
      <c r="C155" s="79"/>
      <c r="D155" s="74"/>
      <c r="E155" s="75"/>
      <c r="F155" s="75"/>
    </row>
    <row r="156" spans="1:6" s="52" customFormat="1" x14ac:dyDescent="0.2">
      <c r="A156" s="71"/>
      <c r="B156" s="78"/>
      <c r="C156" s="79">
        <v>1</v>
      </c>
      <c r="D156" s="74" t="s">
        <v>24</v>
      </c>
      <c r="E156" s="80"/>
      <c r="F156" s="75">
        <f>C156*E156</f>
        <v>0</v>
      </c>
    </row>
    <row r="157" spans="1:6" s="52" customFormat="1" x14ac:dyDescent="0.2">
      <c r="A157" s="99"/>
      <c r="B157" s="100"/>
      <c r="C157" s="101"/>
      <c r="D157" s="102"/>
      <c r="E157" s="103"/>
      <c r="F157" s="103"/>
    </row>
    <row r="158" spans="1:6" s="52" customFormat="1" x14ac:dyDescent="0.2">
      <c r="A158" s="48"/>
      <c r="B158" s="44"/>
      <c r="C158" s="27"/>
      <c r="D158" s="28"/>
      <c r="E158" s="29"/>
      <c r="F158" s="27"/>
    </row>
    <row r="159" spans="1:6" s="52" customFormat="1" x14ac:dyDescent="0.2">
      <c r="A159" s="71">
        <f>COUNT($A$6:A158)+1</f>
        <v>24</v>
      </c>
      <c r="B159" s="72" t="s">
        <v>94</v>
      </c>
      <c r="C159" s="73"/>
      <c r="D159" s="74"/>
      <c r="E159" s="75"/>
      <c r="F159" s="75"/>
    </row>
    <row r="160" spans="1:6" s="52" customFormat="1" ht="25.5" x14ac:dyDescent="0.2">
      <c r="A160" s="71"/>
      <c r="B160" s="78" t="s">
        <v>95</v>
      </c>
      <c r="C160" s="79"/>
      <c r="D160" s="74"/>
      <c r="E160" s="75"/>
      <c r="F160" s="75"/>
    </row>
    <row r="161" spans="1:6" s="52" customFormat="1" x14ac:dyDescent="0.2">
      <c r="A161" s="71"/>
      <c r="B161" s="78"/>
      <c r="C161" s="79">
        <v>1</v>
      </c>
      <c r="D161" s="74" t="s">
        <v>24</v>
      </c>
      <c r="E161" s="80"/>
      <c r="F161" s="75">
        <f>C161*E161</f>
        <v>0</v>
      </c>
    </row>
    <row r="162" spans="1:6" s="52" customFormat="1" x14ac:dyDescent="0.2">
      <c r="A162" s="99"/>
      <c r="B162" s="100"/>
      <c r="C162" s="101"/>
      <c r="D162" s="102"/>
      <c r="E162" s="103"/>
      <c r="F162" s="103"/>
    </row>
    <row r="163" spans="1:6" s="52" customFormat="1" x14ac:dyDescent="0.2">
      <c r="A163" s="48"/>
      <c r="B163" s="44"/>
      <c r="C163" s="27"/>
      <c r="D163" s="28"/>
      <c r="E163" s="29"/>
      <c r="F163" s="27"/>
    </row>
    <row r="164" spans="1:6" s="52" customFormat="1" x14ac:dyDescent="0.2">
      <c r="A164" s="71">
        <f>COUNT($A$6:A163)+1</f>
        <v>25</v>
      </c>
      <c r="B164" s="72" t="s">
        <v>17</v>
      </c>
      <c r="C164" s="73"/>
      <c r="D164" s="74"/>
      <c r="E164" s="75"/>
      <c r="F164" s="75"/>
    </row>
    <row r="165" spans="1:6" s="52" customFormat="1" ht="38.25" x14ac:dyDescent="0.2">
      <c r="A165" s="71"/>
      <c r="B165" s="78" t="s">
        <v>96</v>
      </c>
      <c r="C165" s="79"/>
      <c r="D165" s="74"/>
      <c r="E165" s="75"/>
      <c r="F165" s="75"/>
    </row>
    <row r="166" spans="1:6" s="52" customFormat="1" x14ac:dyDescent="0.2">
      <c r="B166" s="97"/>
      <c r="C166" s="91"/>
      <c r="D166" s="112">
        <v>0.1</v>
      </c>
      <c r="E166" s="92"/>
      <c r="F166" s="75">
        <f>SUM(F6:F162)*D166</f>
        <v>0</v>
      </c>
    </row>
    <row r="167" spans="1:6" s="52" customFormat="1" x14ac:dyDescent="0.2">
      <c r="A167" s="89"/>
      <c r="B167" s="132"/>
      <c r="C167" s="91"/>
      <c r="D167" s="112"/>
      <c r="E167" s="92"/>
      <c r="F167" s="92"/>
    </row>
    <row r="168" spans="1:6" s="52" customFormat="1" x14ac:dyDescent="0.2">
      <c r="A168" s="133"/>
      <c r="B168" s="134" t="s">
        <v>97</v>
      </c>
      <c r="C168" s="135"/>
      <c r="D168" s="136"/>
      <c r="E168" s="137" t="s">
        <v>13</v>
      </c>
      <c r="F168" s="137">
        <f>SUM(F6:F167)</f>
        <v>0</v>
      </c>
    </row>
  </sheetData>
  <sheetProtection algorithmName="SHA-512" hashValue="6SASpFl+z77i48Fr2FHSVlhflBo8nDRfYljJUsfL5TlTopBK3fxDp9cs5j+K4Bsmw0U0u9RaQ3Va/v7ajcaBYQ==" saltValue="teBiaoTfgzHwKr99Fny4GQ==" spinCount="100000" sheet="1" objects="1" scenarios="1"/>
  <pageMargins left="0.78740157480314965" right="0.27559055118110237" top="0.86614173228346458" bottom="0.74803149606299213" header="0.31496062992125984" footer="0.31496062992125984"/>
  <pageSetup paperSize="9" orientation="portrait" r:id="rId1"/>
  <headerFooter alignWithMargins="0">
    <oddHeader>&amp;L&amp;"Arial,Navadno"&amp;8ENERGETIKA LJUBLJANA d.o.o.
SEKTOR ZA INVESTICIJE IN RAZVOJ - SLUŽBA ZA PROJEKTIRANJE
št. projekta: 33/C-803</oddHeader>
    <oddFooter>&amp;LENLJ-SIR-127/25&amp;C&amp;"Arial,Navadno"&amp;P / &amp;N</oddFooter>
  </headerFooter>
  <rowBreaks count="3" manualBreakCount="3">
    <brk id="30" max="5" man="1"/>
    <brk id="95" max="5" man="1"/>
    <brk id="136" max="5"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95B9D0-D9A7-4E0A-A264-A56EC362ADB8}">
  <dimension ref="A1:F126"/>
  <sheetViews>
    <sheetView zoomScaleNormal="100" zoomScaleSheetLayoutView="130" workbookViewId="0"/>
  </sheetViews>
  <sheetFormatPr defaultColWidth="9.140625" defaultRowHeight="12.75" x14ac:dyDescent="0.2"/>
  <cols>
    <col min="1" max="1" width="5.7109375" style="22" customWidth="1"/>
    <col min="2" max="2" width="50.7109375" style="47" customWidth="1"/>
    <col min="3" max="3" width="7.7109375" style="25" customWidth="1"/>
    <col min="4" max="4" width="4.7109375" style="26" customWidth="1"/>
    <col min="5" max="5" width="11.7109375" style="24" customWidth="1"/>
    <col min="6" max="6" width="12.7109375" style="25" customWidth="1"/>
    <col min="7" max="16384" width="9.140625" style="26"/>
  </cols>
  <sheetData>
    <row r="1" spans="1:6" x14ac:dyDescent="0.2">
      <c r="A1" s="21"/>
      <c r="B1" s="43"/>
      <c r="C1" s="22"/>
      <c r="D1" s="23"/>
    </row>
    <row r="2" spans="1:6" x14ac:dyDescent="0.2">
      <c r="A2" s="21" t="s">
        <v>291</v>
      </c>
      <c r="B2" s="43" t="s">
        <v>99</v>
      </c>
      <c r="C2" s="22"/>
      <c r="D2" s="23"/>
    </row>
    <row r="3" spans="1:6" x14ac:dyDescent="0.2">
      <c r="A3" s="21"/>
      <c r="B3" s="43" t="s">
        <v>313</v>
      </c>
      <c r="C3" s="22"/>
      <c r="D3" s="23"/>
    </row>
    <row r="4" spans="1:6" ht="76.5" x14ac:dyDescent="0.2">
      <c r="A4" s="53" t="s">
        <v>0</v>
      </c>
      <c r="B4" s="54" t="s">
        <v>8</v>
      </c>
      <c r="C4" s="55" t="s">
        <v>6</v>
      </c>
      <c r="D4" s="55" t="s">
        <v>7</v>
      </c>
      <c r="E4" s="56" t="s">
        <v>10</v>
      </c>
      <c r="F4" s="56" t="s">
        <v>11</v>
      </c>
    </row>
    <row r="5" spans="1:6" s="52" customFormat="1" x14ac:dyDescent="0.2">
      <c r="A5" s="48"/>
      <c r="B5" s="44"/>
      <c r="C5" s="27"/>
      <c r="D5" s="28"/>
      <c r="E5" s="29"/>
      <c r="F5" s="27"/>
    </row>
    <row r="6" spans="1:6" s="52" customFormat="1" x14ac:dyDescent="0.2">
      <c r="A6" s="71">
        <f>COUNT($A$5:A5)+1</f>
        <v>1</v>
      </c>
      <c r="B6" s="72" t="s">
        <v>294</v>
      </c>
      <c r="C6" s="73"/>
      <c r="D6" s="74"/>
      <c r="E6" s="75"/>
      <c r="F6" s="75"/>
    </row>
    <row r="7" spans="1:6" s="52" customFormat="1" ht="51" x14ac:dyDescent="0.2">
      <c r="A7" s="71"/>
      <c r="B7" s="118" t="s">
        <v>295</v>
      </c>
      <c r="C7" s="73"/>
      <c r="D7" s="74"/>
      <c r="E7" s="75"/>
      <c r="F7" s="75"/>
    </row>
    <row r="8" spans="1:6" s="52" customFormat="1" x14ac:dyDescent="0.2">
      <c r="A8" s="166"/>
      <c r="B8" s="90" t="s">
        <v>30</v>
      </c>
      <c r="C8" s="91"/>
      <c r="D8" s="91"/>
      <c r="E8" s="92"/>
      <c r="F8" s="92"/>
    </row>
    <row r="9" spans="1:6" s="52" customFormat="1" x14ac:dyDescent="0.2">
      <c r="A9" s="71"/>
      <c r="B9" s="78" t="s">
        <v>296</v>
      </c>
      <c r="C9" s="79">
        <v>4</v>
      </c>
      <c r="D9" s="74" t="s">
        <v>1</v>
      </c>
      <c r="E9" s="57">
        <v>0</v>
      </c>
      <c r="F9" s="75">
        <f t="shared" ref="F9" si="0">C9*E9</f>
        <v>0</v>
      </c>
    </row>
    <row r="10" spans="1:6" s="52" customFormat="1" x14ac:dyDescent="0.2">
      <c r="A10" s="99"/>
      <c r="B10" s="100"/>
      <c r="C10" s="101"/>
      <c r="D10" s="102"/>
      <c r="E10" s="103"/>
      <c r="F10" s="103"/>
    </row>
    <row r="11" spans="1:6" s="52" customFormat="1" x14ac:dyDescent="0.2">
      <c r="A11" s="48"/>
      <c r="B11" s="44"/>
      <c r="C11" s="27"/>
      <c r="D11" s="28"/>
      <c r="E11" s="29"/>
      <c r="F11" s="27"/>
    </row>
    <row r="12" spans="1:6" s="52" customFormat="1" x14ac:dyDescent="0.2">
      <c r="A12" s="71">
        <f>COUNT($A$5:A11)+1</f>
        <v>2</v>
      </c>
      <c r="B12" s="72" t="s">
        <v>297</v>
      </c>
      <c r="C12" s="73"/>
      <c r="D12" s="74"/>
      <c r="E12" s="75"/>
      <c r="F12" s="75"/>
    </row>
    <row r="13" spans="1:6" s="52" customFormat="1" ht="51" x14ac:dyDescent="0.2">
      <c r="A13" s="71"/>
      <c r="B13" s="118" t="s">
        <v>298</v>
      </c>
      <c r="C13" s="73"/>
      <c r="D13" s="74"/>
      <c r="E13" s="75"/>
      <c r="F13" s="75"/>
    </row>
    <row r="14" spans="1:6" s="52" customFormat="1" x14ac:dyDescent="0.2">
      <c r="A14" s="166"/>
      <c r="B14" s="90" t="s">
        <v>30</v>
      </c>
      <c r="C14" s="91"/>
      <c r="D14" s="91"/>
      <c r="E14" s="92"/>
      <c r="F14" s="92"/>
    </row>
    <row r="15" spans="1:6" s="52" customFormat="1" x14ac:dyDescent="0.2">
      <c r="A15" s="71"/>
      <c r="B15" s="78" t="s">
        <v>299</v>
      </c>
      <c r="C15" s="79">
        <v>4</v>
      </c>
      <c r="D15" s="74" t="s">
        <v>1</v>
      </c>
      <c r="E15" s="57">
        <v>0</v>
      </c>
      <c r="F15" s="75">
        <f t="shared" ref="F15" si="1">C15*E15</f>
        <v>0</v>
      </c>
    </row>
    <row r="16" spans="1:6" s="52" customFormat="1" x14ac:dyDescent="0.2">
      <c r="A16" s="99"/>
      <c r="B16" s="100"/>
      <c r="C16" s="101"/>
      <c r="D16" s="102"/>
      <c r="E16" s="103"/>
      <c r="F16" s="103"/>
    </row>
    <row r="17" spans="1:6" s="167" customFormat="1" x14ac:dyDescent="0.2">
      <c r="A17" s="48"/>
      <c r="B17" s="44"/>
      <c r="C17" s="27"/>
      <c r="D17" s="28"/>
      <c r="E17" s="29"/>
      <c r="F17" s="27"/>
    </row>
    <row r="18" spans="1:6" s="52" customFormat="1" x14ac:dyDescent="0.2">
      <c r="A18" s="71">
        <f>COUNT($A$4:A17)+1</f>
        <v>3</v>
      </c>
      <c r="B18" s="72" t="s">
        <v>300</v>
      </c>
      <c r="C18" s="73"/>
      <c r="D18" s="74"/>
      <c r="E18" s="75"/>
      <c r="F18" s="75"/>
    </row>
    <row r="19" spans="1:6" s="52" customFormat="1" ht="25.5" x14ac:dyDescent="0.2">
      <c r="A19" s="71"/>
      <c r="B19" s="118" t="s">
        <v>301</v>
      </c>
      <c r="C19" s="73"/>
      <c r="D19" s="74"/>
      <c r="E19" s="75"/>
      <c r="F19" s="75"/>
    </row>
    <row r="20" spans="1:6" s="52" customFormat="1" x14ac:dyDescent="0.2">
      <c r="A20" s="71"/>
      <c r="B20" s="78" t="s">
        <v>31</v>
      </c>
      <c r="C20" s="79">
        <v>2</v>
      </c>
      <c r="D20" s="74" t="s">
        <v>1</v>
      </c>
      <c r="E20" s="57">
        <v>0</v>
      </c>
      <c r="F20" s="75">
        <f>C20*E20</f>
        <v>0</v>
      </c>
    </row>
    <row r="21" spans="1:6" s="52" customFormat="1" x14ac:dyDescent="0.2">
      <c r="A21" s="99"/>
      <c r="B21" s="100"/>
      <c r="C21" s="101"/>
      <c r="D21" s="102"/>
      <c r="E21" s="103"/>
      <c r="F21" s="103"/>
    </row>
    <row r="22" spans="1:6" s="52" customFormat="1" x14ac:dyDescent="0.2">
      <c r="A22" s="48"/>
      <c r="B22" s="44"/>
      <c r="C22" s="27"/>
      <c r="D22" s="28"/>
      <c r="E22" s="29"/>
      <c r="F22" s="27"/>
    </row>
    <row r="23" spans="1:6" s="52" customFormat="1" x14ac:dyDescent="0.2">
      <c r="A23" s="71">
        <f>COUNT($A$5:A22)+1</f>
        <v>4</v>
      </c>
      <c r="B23" s="72" t="s">
        <v>302</v>
      </c>
      <c r="C23" s="73"/>
      <c r="D23" s="74"/>
      <c r="E23" s="75"/>
      <c r="F23" s="75"/>
    </row>
    <row r="24" spans="1:6" s="52" customFormat="1" ht="76.5" x14ac:dyDescent="0.2">
      <c r="A24" s="71"/>
      <c r="B24" s="118" t="s">
        <v>303</v>
      </c>
      <c r="C24" s="73"/>
      <c r="D24" s="74"/>
      <c r="E24" s="75"/>
      <c r="F24" s="75"/>
    </row>
    <row r="25" spans="1:6" s="52" customFormat="1" x14ac:dyDescent="0.2">
      <c r="A25" s="71"/>
      <c r="B25" s="78"/>
      <c r="C25" s="79">
        <v>2</v>
      </c>
      <c r="D25" s="74" t="s">
        <v>1</v>
      </c>
      <c r="E25" s="57">
        <v>0</v>
      </c>
      <c r="F25" s="75">
        <f>C25*E25</f>
        <v>0</v>
      </c>
    </row>
    <row r="26" spans="1:6" s="52" customFormat="1" x14ac:dyDescent="0.2">
      <c r="A26" s="99"/>
      <c r="B26" s="100"/>
      <c r="C26" s="101"/>
      <c r="D26" s="102"/>
      <c r="E26" s="103"/>
      <c r="F26" s="103"/>
    </row>
    <row r="27" spans="1:6" s="52" customFormat="1" x14ac:dyDescent="0.2">
      <c r="A27" s="48"/>
      <c r="B27" s="44"/>
      <c r="C27" s="27"/>
      <c r="D27" s="28"/>
      <c r="E27" s="29"/>
      <c r="F27" s="27"/>
    </row>
    <row r="28" spans="1:6" s="52" customFormat="1" x14ac:dyDescent="0.2">
      <c r="A28" s="71">
        <f>COUNT($A$4:A27)+1</f>
        <v>5</v>
      </c>
      <c r="B28" s="72" t="s">
        <v>37</v>
      </c>
      <c r="C28" s="73"/>
      <c r="D28" s="74"/>
      <c r="E28" s="75"/>
      <c r="F28" s="75"/>
    </row>
    <row r="29" spans="1:6" s="52" customFormat="1" ht="38.25" x14ac:dyDescent="0.2">
      <c r="A29" s="71"/>
      <c r="B29" s="118" t="s">
        <v>38</v>
      </c>
      <c r="C29" s="73"/>
      <c r="D29" s="74"/>
      <c r="E29" s="75"/>
      <c r="F29" s="75"/>
    </row>
    <row r="30" spans="1:6" s="52" customFormat="1" x14ac:dyDescent="0.2">
      <c r="A30" s="71"/>
      <c r="B30" s="78" t="s">
        <v>304</v>
      </c>
      <c r="C30" s="79">
        <v>1.5</v>
      </c>
      <c r="D30" s="74" t="s">
        <v>16</v>
      </c>
      <c r="E30" s="57">
        <v>0</v>
      </c>
      <c r="F30" s="75">
        <f>C30*E30</f>
        <v>0</v>
      </c>
    </row>
    <row r="31" spans="1:6" s="52" customFormat="1" x14ac:dyDescent="0.2">
      <c r="A31" s="99"/>
      <c r="B31" s="100"/>
      <c r="C31" s="101"/>
      <c r="D31" s="102"/>
      <c r="E31" s="103"/>
      <c r="F31" s="103"/>
    </row>
    <row r="32" spans="1:6" s="52" customFormat="1" x14ac:dyDescent="0.2">
      <c r="A32" s="48"/>
      <c r="B32" s="44"/>
      <c r="C32" s="27"/>
      <c r="D32" s="28"/>
      <c r="E32" s="29"/>
      <c r="F32" s="27"/>
    </row>
    <row r="33" spans="1:6" s="52" customFormat="1" x14ac:dyDescent="0.2">
      <c r="A33" s="71">
        <f>COUNT($A$5:A32)+1</f>
        <v>6</v>
      </c>
      <c r="B33" s="72" t="s">
        <v>50</v>
      </c>
      <c r="C33" s="73"/>
      <c r="D33" s="74"/>
      <c r="E33" s="75"/>
      <c r="F33" s="75"/>
    </row>
    <row r="34" spans="1:6" s="52" customFormat="1" ht="38.25" x14ac:dyDescent="0.2">
      <c r="A34" s="71"/>
      <c r="B34" s="78" t="s">
        <v>51</v>
      </c>
      <c r="C34" s="79"/>
      <c r="D34" s="74"/>
      <c r="E34" s="75"/>
      <c r="F34" s="75"/>
    </row>
    <row r="35" spans="1:6" s="52" customFormat="1" x14ac:dyDescent="0.2">
      <c r="A35" s="89"/>
      <c r="B35" s="90" t="s">
        <v>30</v>
      </c>
      <c r="C35" s="91"/>
      <c r="D35" s="91"/>
      <c r="E35" s="92"/>
      <c r="F35" s="92"/>
    </row>
    <row r="36" spans="1:6" s="52" customFormat="1" ht="14.25" x14ac:dyDescent="0.2">
      <c r="A36" s="71"/>
      <c r="B36" s="78" t="s">
        <v>209</v>
      </c>
      <c r="C36" s="79">
        <v>5</v>
      </c>
      <c r="D36" s="74" t="s">
        <v>9</v>
      </c>
      <c r="E36" s="57">
        <v>0</v>
      </c>
      <c r="F36" s="75">
        <f t="shared" ref="F36:F38" si="2">C36*E36</f>
        <v>0</v>
      </c>
    </row>
    <row r="37" spans="1:6" s="52" customFormat="1" ht="14.25" x14ac:dyDescent="0.2">
      <c r="A37" s="71"/>
      <c r="B37" s="78" t="s">
        <v>52</v>
      </c>
      <c r="C37" s="79">
        <v>10</v>
      </c>
      <c r="D37" s="74" t="s">
        <v>9</v>
      </c>
      <c r="E37" s="57">
        <v>0</v>
      </c>
      <c r="F37" s="75">
        <f t="shared" si="2"/>
        <v>0</v>
      </c>
    </row>
    <row r="38" spans="1:6" s="52" customFormat="1" ht="14.25" x14ac:dyDescent="0.2">
      <c r="A38" s="71"/>
      <c r="B38" s="78" t="s">
        <v>54</v>
      </c>
      <c r="C38" s="79">
        <v>6</v>
      </c>
      <c r="D38" s="74" t="s">
        <v>9</v>
      </c>
      <c r="E38" s="57">
        <v>0</v>
      </c>
      <c r="F38" s="75">
        <f t="shared" si="2"/>
        <v>0</v>
      </c>
    </row>
    <row r="39" spans="1:6" s="52" customFormat="1" x14ac:dyDescent="0.2">
      <c r="A39" s="99"/>
      <c r="B39" s="100"/>
      <c r="C39" s="101"/>
      <c r="D39" s="102"/>
      <c r="E39" s="103"/>
      <c r="F39" s="103"/>
    </row>
    <row r="40" spans="1:6" s="52" customFormat="1" x14ac:dyDescent="0.2">
      <c r="A40" s="48"/>
      <c r="B40" s="44"/>
      <c r="C40" s="27"/>
      <c r="D40" s="28"/>
      <c r="E40" s="29"/>
      <c r="F40" s="27"/>
    </row>
    <row r="41" spans="1:6" s="52" customFormat="1" x14ac:dyDescent="0.2">
      <c r="A41" s="71">
        <f>COUNT($A$5:A40)+1</f>
        <v>7</v>
      </c>
      <c r="B41" s="72" t="s">
        <v>259</v>
      </c>
      <c r="C41" s="73"/>
      <c r="D41" s="74"/>
      <c r="E41" s="75"/>
      <c r="F41" s="75"/>
    </row>
    <row r="42" spans="1:6" s="52" customFormat="1" ht="51" x14ac:dyDescent="0.2">
      <c r="A42" s="71"/>
      <c r="B42" s="78" t="s">
        <v>260</v>
      </c>
      <c r="C42" s="79"/>
      <c r="D42" s="74"/>
      <c r="E42" s="75"/>
      <c r="F42" s="75"/>
    </row>
    <row r="43" spans="1:6" s="52" customFormat="1" x14ac:dyDescent="0.2">
      <c r="A43" s="89"/>
      <c r="B43" s="90" t="s">
        <v>30</v>
      </c>
      <c r="C43" s="91"/>
      <c r="D43" s="91"/>
      <c r="E43" s="92"/>
      <c r="F43" s="92"/>
    </row>
    <row r="44" spans="1:6" s="52" customFormat="1" ht="14.25" x14ac:dyDescent="0.2">
      <c r="A44" s="71"/>
      <c r="B44" s="78" t="s">
        <v>305</v>
      </c>
      <c r="C44" s="79">
        <v>3</v>
      </c>
      <c r="D44" s="74" t="s">
        <v>9</v>
      </c>
      <c r="E44" s="57">
        <v>0</v>
      </c>
      <c r="F44" s="75">
        <f>C44*E44</f>
        <v>0</v>
      </c>
    </row>
    <row r="45" spans="1:6" s="52" customFormat="1" x14ac:dyDescent="0.2">
      <c r="A45" s="99"/>
      <c r="B45" s="100"/>
      <c r="C45" s="101"/>
      <c r="D45" s="102"/>
      <c r="E45" s="103"/>
      <c r="F45" s="103"/>
    </row>
    <row r="46" spans="1:6" s="52" customFormat="1" x14ac:dyDescent="0.2">
      <c r="A46" s="48"/>
      <c r="B46" s="44"/>
      <c r="C46" s="27"/>
      <c r="D46" s="28"/>
      <c r="E46" s="29"/>
      <c r="F46" s="27"/>
    </row>
    <row r="47" spans="1:6" s="52" customFormat="1" x14ac:dyDescent="0.2">
      <c r="A47" s="71">
        <f>COUNT($A$5:A46)+1</f>
        <v>8</v>
      </c>
      <c r="B47" s="72" t="s">
        <v>56</v>
      </c>
      <c r="C47" s="73"/>
      <c r="D47" s="74"/>
      <c r="E47" s="75"/>
      <c r="F47" s="75"/>
    </row>
    <row r="48" spans="1:6" s="52" customFormat="1" ht="38.25" x14ac:dyDescent="0.2">
      <c r="A48" s="71"/>
      <c r="B48" s="78" t="s">
        <v>57</v>
      </c>
      <c r="C48" s="79"/>
      <c r="D48" s="74"/>
      <c r="E48" s="75"/>
      <c r="F48" s="75"/>
    </row>
    <row r="49" spans="1:6" s="52" customFormat="1" x14ac:dyDescent="0.2">
      <c r="A49" s="93"/>
      <c r="B49" s="90" t="s">
        <v>31</v>
      </c>
      <c r="C49" s="91"/>
      <c r="D49" s="91"/>
      <c r="E49" s="92"/>
      <c r="F49" s="92"/>
    </row>
    <row r="50" spans="1:6" s="52" customFormat="1" x14ac:dyDescent="0.2">
      <c r="A50" s="71"/>
      <c r="B50" s="78" t="s">
        <v>210</v>
      </c>
      <c r="C50" s="79">
        <v>4</v>
      </c>
      <c r="D50" s="74" t="s">
        <v>1</v>
      </c>
      <c r="E50" s="57">
        <v>0</v>
      </c>
      <c r="F50" s="75">
        <f t="shared" ref="F50:F52" si="3">C50*E50</f>
        <v>0</v>
      </c>
    </row>
    <row r="51" spans="1:6" s="52" customFormat="1" x14ac:dyDescent="0.2">
      <c r="A51" s="71"/>
      <c r="B51" s="78" t="s">
        <v>58</v>
      </c>
      <c r="C51" s="79">
        <v>12</v>
      </c>
      <c r="D51" s="74" t="s">
        <v>1</v>
      </c>
      <c r="E51" s="57">
        <v>0</v>
      </c>
      <c r="F51" s="75">
        <f t="shared" si="3"/>
        <v>0</v>
      </c>
    </row>
    <row r="52" spans="1:6" s="52" customFormat="1" x14ac:dyDescent="0.2">
      <c r="A52" s="71"/>
      <c r="B52" s="78" t="s">
        <v>60</v>
      </c>
      <c r="C52" s="79">
        <v>6</v>
      </c>
      <c r="D52" s="74" t="s">
        <v>1</v>
      </c>
      <c r="E52" s="57">
        <v>0</v>
      </c>
      <c r="F52" s="75">
        <f t="shared" si="3"/>
        <v>0</v>
      </c>
    </row>
    <row r="53" spans="1:6" s="52" customFormat="1" x14ac:dyDescent="0.2">
      <c r="A53" s="99"/>
      <c r="B53" s="100"/>
      <c r="C53" s="101"/>
      <c r="D53" s="102"/>
      <c r="E53" s="103"/>
      <c r="F53" s="103"/>
    </row>
    <row r="54" spans="1:6" s="52" customFormat="1" x14ac:dyDescent="0.2">
      <c r="A54" s="48"/>
      <c r="B54" s="44"/>
      <c r="C54" s="27"/>
      <c r="D54" s="28"/>
      <c r="E54" s="29"/>
      <c r="F54" s="27"/>
    </row>
    <row r="55" spans="1:6" s="52" customFormat="1" x14ac:dyDescent="0.2">
      <c r="A55" s="71">
        <f>COUNT($A$5:A54)+1</f>
        <v>9</v>
      </c>
      <c r="B55" s="72" t="s">
        <v>105</v>
      </c>
      <c r="C55" s="73"/>
      <c r="D55" s="74"/>
      <c r="E55" s="75"/>
      <c r="F55" s="75"/>
    </row>
    <row r="56" spans="1:6" s="52" customFormat="1" ht="51" x14ac:dyDescent="0.2">
      <c r="A56" s="71"/>
      <c r="B56" s="78" t="s">
        <v>306</v>
      </c>
      <c r="C56" s="79"/>
      <c r="D56" s="74"/>
      <c r="E56" s="75"/>
      <c r="F56" s="75"/>
    </row>
    <row r="57" spans="1:6" s="52" customFormat="1" x14ac:dyDescent="0.2">
      <c r="A57" s="77"/>
      <c r="B57" s="90" t="s">
        <v>31</v>
      </c>
      <c r="C57" s="91"/>
      <c r="D57" s="91"/>
      <c r="E57" s="92"/>
      <c r="F57" s="92"/>
    </row>
    <row r="58" spans="1:6" s="52" customFormat="1" x14ac:dyDescent="0.2">
      <c r="A58" s="71"/>
      <c r="B58" s="78" t="s">
        <v>307</v>
      </c>
      <c r="C58" s="79">
        <v>2</v>
      </c>
      <c r="D58" s="74" t="s">
        <v>1</v>
      </c>
      <c r="E58" s="57">
        <v>0</v>
      </c>
      <c r="F58" s="75">
        <f t="shared" ref="F58" si="4">C58*E58</f>
        <v>0</v>
      </c>
    </row>
    <row r="59" spans="1:6" s="52" customFormat="1" x14ac:dyDescent="0.2">
      <c r="A59" s="99"/>
      <c r="B59" s="100"/>
      <c r="C59" s="101"/>
      <c r="D59" s="102"/>
      <c r="E59" s="103"/>
      <c r="F59" s="103"/>
    </row>
    <row r="60" spans="1:6" s="52" customFormat="1" x14ac:dyDescent="0.2">
      <c r="A60" s="48"/>
      <c r="B60" s="44"/>
      <c r="C60" s="27"/>
      <c r="D60" s="28"/>
      <c r="E60" s="29"/>
      <c r="F60" s="27"/>
    </row>
    <row r="61" spans="1:6" s="52" customFormat="1" x14ac:dyDescent="0.2">
      <c r="A61" s="71">
        <f>COUNT($A$5:A60)+1</f>
        <v>10</v>
      </c>
      <c r="B61" s="72" t="s">
        <v>108</v>
      </c>
      <c r="C61" s="73"/>
      <c r="D61" s="74"/>
      <c r="E61" s="75"/>
      <c r="F61" s="75"/>
    </row>
    <row r="62" spans="1:6" s="52" customFormat="1" ht="51" x14ac:dyDescent="0.2">
      <c r="A62" s="71"/>
      <c r="B62" s="78" t="s">
        <v>308</v>
      </c>
      <c r="C62" s="79"/>
      <c r="D62" s="74"/>
      <c r="E62" s="75"/>
      <c r="F62" s="75"/>
    </row>
    <row r="63" spans="1:6" s="52" customFormat="1" x14ac:dyDescent="0.2">
      <c r="A63" s="77"/>
      <c r="B63" s="90" t="s">
        <v>31</v>
      </c>
      <c r="C63" s="91"/>
      <c r="D63" s="91"/>
      <c r="E63" s="92"/>
      <c r="F63" s="92"/>
    </row>
    <row r="64" spans="1:6" s="52" customFormat="1" x14ac:dyDescent="0.2">
      <c r="A64" s="71"/>
      <c r="B64" s="78" t="s">
        <v>309</v>
      </c>
      <c r="C64" s="79">
        <v>2</v>
      </c>
      <c r="D64" s="74" t="s">
        <v>1</v>
      </c>
      <c r="E64" s="57">
        <v>0</v>
      </c>
      <c r="F64" s="75">
        <f t="shared" ref="F64" si="5">C64*E64</f>
        <v>0</v>
      </c>
    </row>
    <row r="65" spans="1:6" s="52" customFormat="1" x14ac:dyDescent="0.2">
      <c r="A65" s="99"/>
      <c r="B65" s="100"/>
      <c r="C65" s="101"/>
      <c r="D65" s="102"/>
      <c r="E65" s="103"/>
      <c r="F65" s="103"/>
    </row>
    <row r="66" spans="1:6" s="52" customFormat="1" x14ac:dyDescent="0.2">
      <c r="A66" s="48"/>
      <c r="B66" s="44"/>
      <c r="C66" s="27"/>
      <c r="D66" s="28"/>
      <c r="E66" s="29"/>
      <c r="F66" s="27"/>
    </row>
    <row r="67" spans="1:6" s="52" customFormat="1" x14ac:dyDescent="0.2">
      <c r="A67" s="71">
        <f>COUNT($A$5:A66)+1</f>
        <v>11</v>
      </c>
      <c r="B67" s="72" t="s">
        <v>189</v>
      </c>
      <c r="C67" s="73"/>
      <c r="D67" s="74"/>
      <c r="E67" s="75"/>
      <c r="F67" s="75"/>
    </row>
    <row r="68" spans="1:6" s="52" customFormat="1" ht="76.5" x14ac:dyDescent="0.2">
      <c r="A68" s="71"/>
      <c r="B68" s="78" t="s">
        <v>310</v>
      </c>
      <c r="C68" s="79"/>
      <c r="D68" s="74"/>
      <c r="E68" s="75"/>
      <c r="F68" s="75"/>
    </row>
    <row r="69" spans="1:6" s="52" customFormat="1" x14ac:dyDescent="0.2">
      <c r="A69" s="77"/>
      <c r="B69" s="90" t="s">
        <v>31</v>
      </c>
      <c r="C69" s="138"/>
      <c r="D69" s="91"/>
      <c r="E69" s="92"/>
      <c r="F69" s="92"/>
    </row>
    <row r="70" spans="1:6" s="52" customFormat="1" x14ac:dyDescent="0.2">
      <c r="A70" s="71"/>
      <c r="B70" s="78" t="s">
        <v>116</v>
      </c>
      <c r="C70" s="79">
        <v>2</v>
      </c>
      <c r="D70" s="74" t="s">
        <v>1</v>
      </c>
      <c r="E70" s="57">
        <v>0</v>
      </c>
      <c r="F70" s="75">
        <f t="shared" ref="F70" si="6">E70*C70</f>
        <v>0</v>
      </c>
    </row>
    <row r="71" spans="1:6" s="52" customFormat="1" x14ac:dyDescent="0.2">
      <c r="A71" s="99"/>
      <c r="B71" s="100"/>
      <c r="C71" s="101"/>
      <c r="D71" s="102"/>
      <c r="E71" s="103"/>
      <c r="F71" s="103"/>
    </row>
    <row r="72" spans="1:6" s="52" customFormat="1" x14ac:dyDescent="0.2">
      <c r="A72" s="48"/>
      <c r="B72" s="44"/>
      <c r="C72" s="27"/>
      <c r="D72" s="28"/>
      <c r="E72" s="29"/>
      <c r="F72" s="27"/>
    </row>
    <row r="73" spans="1:6" s="52" customFormat="1" x14ac:dyDescent="0.2">
      <c r="A73" s="71">
        <f>COUNT($A$4:A72)+1</f>
        <v>12</v>
      </c>
      <c r="B73" s="72" t="s">
        <v>311</v>
      </c>
      <c r="C73" s="73"/>
      <c r="D73" s="74"/>
      <c r="E73" s="75"/>
      <c r="F73" s="75"/>
    </row>
    <row r="74" spans="1:6" s="52" customFormat="1" ht="63.75" x14ac:dyDescent="0.2">
      <c r="A74" s="71"/>
      <c r="B74" s="78" t="s">
        <v>312</v>
      </c>
      <c r="C74" s="79"/>
      <c r="D74" s="74"/>
      <c r="E74" s="75"/>
      <c r="F74" s="75"/>
    </row>
    <row r="75" spans="1:6" s="52" customFormat="1" x14ac:dyDescent="0.2">
      <c r="A75" s="77"/>
      <c r="B75" s="90" t="s">
        <v>31</v>
      </c>
      <c r="C75" s="91"/>
      <c r="D75" s="91"/>
      <c r="E75" s="92"/>
      <c r="F75" s="92"/>
    </row>
    <row r="76" spans="1:6" s="52" customFormat="1" x14ac:dyDescent="0.2">
      <c r="A76" s="71"/>
      <c r="B76" s="78" t="s">
        <v>202</v>
      </c>
      <c r="C76" s="79">
        <v>2</v>
      </c>
      <c r="D76" s="74" t="s">
        <v>1</v>
      </c>
      <c r="E76" s="57">
        <v>0</v>
      </c>
      <c r="F76" s="75">
        <f t="shared" ref="F76:F78" si="7">C76*E76</f>
        <v>0</v>
      </c>
    </row>
    <row r="77" spans="1:6" s="52" customFormat="1" x14ac:dyDescent="0.2">
      <c r="A77" s="71"/>
      <c r="B77" s="78" t="s">
        <v>39</v>
      </c>
      <c r="C77" s="79">
        <v>2</v>
      </c>
      <c r="D77" s="74" t="s">
        <v>1</v>
      </c>
      <c r="E77" s="57">
        <v>0</v>
      </c>
      <c r="F77" s="75">
        <f t="shared" si="7"/>
        <v>0</v>
      </c>
    </row>
    <row r="78" spans="1:6" s="52" customFormat="1" x14ac:dyDescent="0.2">
      <c r="A78" s="71"/>
      <c r="B78" s="78" t="s">
        <v>75</v>
      </c>
      <c r="C78" s="79">
        <v>2</v>
      </c>
      <c r="D78" s="74" t="s">
        <v>1</v>
      </c>
      <c r="E78" s="57">
        <v>0</v>
      </c>
      <c r="F78" s="75">
        <f t="shared" si="7"/>
        <v>0</v>
      </c>
    </row>
    <row r="79" spans="1:6" s="52" customFormat="1" x14ac:dyDescent="0.2">
      <c r="A79" s="99"/>
      <c r="B79" s="100"/>
      <c r="C79" s="101"/>
      <c r="D79" s="102"/>
      <c r="E79" s="103"/>
      <c r="F79" s="103"/>
    </row>
    <row r="80" spans="1:6" s="52" customFormat="1" x14ac:dyDescent="0.2">
      <c r="A80" s="48"/>
      <c r="B80" s="44"/>
      <c r="C80" s="27"/>
      <c r="D80" s="28"/>
      <c r="E80" s="29"/>
      <c r="F80" s="27"/>
    </row>
    <row r="81" spans="1:6" s="52" customFormat="1" x14ac:dyDescent="0.2">
      <c r="A81" s="71">
        <f>COUNT($A$5:A80)+1</f>
        <v>13</v>
      </c>
      <c r="B81" s="72" t="s">
        <v>272</v>
      </c>
      <c r="C81" s="73"/>
      <c r="D81" s="74"/>
      <c r="E81" s="75"/>
      <c r="F81" s="75"/>
    </row>
    <row r="82" spans="1:6" s="52" customFormat="1" x14ac:dyDescent="0.2">
      <c r="A82" s="71"/>
      <c r="B82" s="78" t="s">
        <v>273</v>
      </c>
      <c r="C82" s="79"/>
    </row>
    <row r="83" spans="1:6" s="52" customFormat="1" x14ac:dyDescent="0.2">
      <c r="A83" s="71"/>
      <c r="B83" s="78"/>
      <c r="C83" s="79">
        <v>1</v>
      </c>
      <c r="D83" s="74" t="s">
        <v>1</v>
      </c>
      <c r="E83" s="57">
        <v>0</v>
      </c>
      <c r="F83" s="75">
        <f>C83*E83</f>
        <v>0</v>
      </c>
    </row>
    <row r="84" spans="1:6" s="52" customFormat="1" x14ac:dyDescent="0.2">
      <c r="A84" s="99"/>
      <c r="B84" s="100"/>
      <c r="C84" s="101"/>
      <c r="D84" s="102"/>
      <c r="E84" s="103"/>
      <c r="F84" s="103"/>
    </row>
    <row r="85" spans="1:6" s="52" customFormat="1" x14ac:dyDescent="0.2">
      <c r="A85" s="48"/>
      <c r="B85" s="44"/>
      <c r="C85" s="27"/>
      <c r="D85" s="28"/>
      <c r="E85" s="29"/>
      <c r="F85" s="27"/>
    </row>
    <row r="86" spans="1:6" s="52" customFormat="1" x14ac:dyDescent="0.2">
      <c r="A86" s="71">
        <f>COUNT($A$5:A85)+1</f>
        <v>14</v>
      </c>
      <c r="B86" s="72" t="s">
        <v>76</v>
      </c>
      <c r="C86" s="73"/>
      <c r="D86" s="74"/>
      <c r="E86" s="75"/>
      <c r="F86" s="75"/>
    </row>
    <row r="87" spans="1:6" s="52" customFormat="1" x14ac:dyDescent="0.2">
      <c r="A87" s="71"/>
      <c r="B87" s="78" t="s">
        <v>77</v>
      </c>
      <c r="C87" s="79"/>
      <c r="D87" s="74"/>
      <c r="E87" s="75"/>
      <c r="F87" s="75"/>
    </row>
    <row r="88" spans="1:6" s="52" customFormat="1" x14ac:dyDescent="0.2">
      <c r="A88" s="89"/>
      <c r="B88" s="94"/>
      <c r="C88" s="91">
        <v>1</v>
      </c>
      <c r="D88" s="74" t="s">
        <v>1</v>
      </c>
      <c r="E88" s="57">
        <v>0</v>
      </c>
      <c r="F88" s="75">
        <f>C88*E88</f>
        <v>0</v>
      </c>
    </row>
    <row r="89" spans="1:6" s="52" customFormat="1" x14ac:dyDescent="0.2">
      <c r="A89" s="99"/>
      <c r="B89" s="100"/>
      <c r="C89" s="101"/>
      <c r="D89" s="102"/>
      <c r="E89" s="103"/>
      <c r="F89" s="103"/>
    </row>
    <row r="90" spans="1:6" s="52" customFormat="1" x14ac:dyDescent="0.2">
      <c r="A90" s="48"/>
      <c r="B90" s="44"/>
      <c r="C90" s="27"/>
      <c r="D90" s="28"/>
      <c r="E90" s="29"/>
      <c r="F90" s="27"/>
    </row>
    <row r="91" spans="1:6" s="52" customFormat="1" x14ac:dyDescent="0.2">
      <c r="A91" s="71">
        <f>COUNT($A$5:A90)+1</f>
        <v>15</v>
      </c>
      <c r="B91" s="72" t="s">
        <v>78</v>
      </c>
      <c r="C91" s="73"/>
      <c r="D91" s="74"/>
      <c r="E91" s="75"/>
      <c r="F91" s="75"/>
    </row>
    <row r="92" spans="1:6" s="52" customFormat="1" x14ac:dyDescent="0.2">
      <c r="A92" s="71"/>
      <c r="B92" s="78" t="s">
        <v>274</v>
      </c>
      <c r="C92" s="79"/>
      <c r="D92" s="74"/>
      <c r="E92" s="75"/>
      <c r="F92" s="75"/>
    </row>
    <row r="93" spans="1:6" s="52" customFormat="1" x14ac:dyDescent="0.2">
      <c r="A93" s="71"/>
      <c r="B93" s="78" t="s">
        <v>220</v>
      </c>
      <c r="C93" s="79">
        <v>4</v>
      </c>
      <c r="D93" s="74" t="s">
        <v>1</v>
      </c>
      <c r="E93" s="57">
        <v>0</v>
      </c>
      <c r="F93" s="75">
        <f t="shared" ref="F93:F98" si="8">C93*E93</f>
        <v>0</v>
      </c>
    </row>
    <row r="94" spans="1:6" s="52" customFormat="1" x14ac:dyDescent="0.2">
      <c r="A94" s="71"/>
      <c r="B94" s="78" t="s">
        <v>80</v>
      </c>
      <c r="C94" s="79">
        <v>6</v>
      </c>
      <c r="D94" s="74" t="s">
        <v>1</v>
      </c>
      <c r="E94" s="57">
        <v>0</v>
      </c>
      <c r="F94" s="75">
        <f t="shared" si="8"/>
        <v>0</v>
      </c>
    </row>
    <row r="95" spans="1:6" s="52" customFormat="1" x14ac:dyDescent="0.2">
      <c r="A95" s="71"/>
      <c r="B95" s="78" t="s">
        <v>82</v>
      </c>
      <c r="C95" s="79">
        <v>5</v>
      </c>
      <c r="D95" s="74" t="s">
        <v>1</v>
      </c>
      <c r="E95" s="57">
        <v>0</v>
      </c>
      <c r="F95" s="75">
        <f t="shared" si="8"/>
        <v>0</v>
      </c>
    </row>
    <row r="96" spans="1:6" s="52" customFormat="1" x14ac:dyDescent="0.2">
      <c r="A96" s="71"/>
      <c r="B96" s="78" t="s">
        <v>61</v>
      </c>
      <c r="C96" s="79">
        <v>2</v>
      </c>
      <c r="D96" s="74" t="s">
        <v>1</v>
      </c>
      <c r="E96" s="57">
        <v>0</v>
      </c>
      <c r="F96" s="75">
        <f t="shared" si="8"/>
        <v>0</v>
      </c>
    </row>
    <row r="97" spans="1:6" s="52" customFormat="1" x14ac:dyDescent="0.2">
      <c r="A97" s="71"/>
      <c r="B97" s="78" t="s">
        <v>55</v>
      </c>
      <c r="C97" s="79">
        <v>2</v>
      </c>
      <c r="D97" s="74" t="s">
        <v>1</v>
      </c>
      <c r="E97" s="57">
        <v>0</v>
      </c>
      <c r="F97" s="75">
        <f t="shared" si="8"/>
        <v>0</v>
      </c>
    </row>
    <row r="98" spans="1:6" s="52" customFormat="1" x14ac:dyDescent="0.2">
      <c r="A98" s="71"/>
      <c r="B98" s="78" t="s">
        <v>116</v>
      </c>
      <c r="C98" s="79">
        <v>4</v>
      </c>
      <c r="D98" s="74" t="s">
        <v>1</v>
      </c>
      <c r="E98" s="57">
        <v>0</v>
      </c>
      <c r="F98" s="75">
        <f t="shared" si="8"/>
        <v>0</v>
      </c>
    </row>
    <row r="99" spans="1:6" s="52" customFormat="1" x14ac:dyDescent="0.2">
      <c r="A99" s="99"/>
      <c r="B99" s="100"/>
      <c r="C99" s="101"/>
      <c r="D99" s="102"/>
      <c r="E99" s="103"/>
      <c r="F99" s="103"/>
    </row>
    <row r="100" spans="1:6" s="52" customFormat="1" x14ac:dyDescent="0.2">
      <c r="A100" s="48"/>
      <c r="B100" s="44"/>
      <c r="C100" s="27"/>
      <c r="D100" s="28"/>
      <c r="E100" s="29"/>
      <c r="F100" s="27"/>
    </row>
    <row r="101" spans="1:6" s="52" customFormat="1" x14ac:dyDescent="0.2">
      <c r="A101" s="71">
        <f>COUNT($A$5:A96)+1</f>
        <v>16</v>
      </c>
      <c r="B101" s="72" t="s">
        <v>85</v>
      </c>
      <c r="C101" s="73"/>
      <c r="D101" s="74"/>
      <c r="E101" s="75"/>
      <c r="F101" s="75"/>
    </row>
    <row r="102" spans="1:6" s="52" customFormat="1" x14ac:dyDescent="0.2">
      <c r="A102" s="71"/>
      <c r="B102" s="78" t="s">
        <v>86</v>
      </c>
      <c r="C102" s="79"/>
      <c r="D102" s="74"/>
      <c r="E102" s="75"/>
      <c r="F102" s="75"/>
    </row>
    <row r="103" spans="1:6" s="52" customFormat="1" x14ac:dyDescent="0.2">
      <c r="A103" s="71"/>
      <c r="B103" s="78" t="s">
        <v>220</v>
      </c>
      <c r="C103" s="79">
        <v>4</v>
      </c>
      <c r="D103" s="74" t="s">
        <v>1</v>
      </c>
      <c r="E103" s="57">
        <v>0</v>
      </c>
      <c r="F103" s="75">
        <f t="shared" ref="F103:F108" si="9">C103*E103</f>
        <v>0</v>
      </c>
    </row>
    <row r="104" spans="1:6" s="52" customFormat="1" x14ac:dyDescent="0.2">
      <c r="A104" s="71"/>
      <c r="B104" s="78" t="s">
        <v>80</v>
      </c>
      <c r="C104" s="79">
        <v>6</v>
      </c>
      <c r="D104" s="74" t="s">
        <v>1</v>
      </c>
      <c r="E104" s="57">
        <v>0</v>
      </c>
      <c r="F104" s="75">
        <f t="shared" si="9"/>
        <v>0</v>
      </c>
    </row>
    <row r="105" spans="1:6" s="52" customFormat="1" x14ac:dyDescent="0.2">
      <c r="A105" s="71"/>
      <c r="B105" s="78" t="s">
        <v>82</v>
      </c>
      <c r="C105" s="79">
        <v>5</v>
      </c>
      <c r="D105" s="74" t="s">
        <v>1</v>
      </c>
      <c r="E105" s="57">
        <v>0</v>
      </c>
      <c r="F105" s="75">
        <f t="shared" si="9"/>
        <v>0</v>
      </c>
    </row>
    <row r="106" spans="1:6" s="52" customFormat="1" x14ac:dyDescent="0.2">
      <c r="A106" s="71"/>
      <c r="B106" s="78" t="s">
        <v>61</v>
      </c>
      <c r="C106" s="79">
        <v>2</v>
      </c>
      <c r="D106" s="74" t="s">
        <v>1</v>
      </c>
      <c r="E106" s="57">
        <v>0</v>
      </c>
      <c r="F106" s="75">
        <f t="shared" si="9"/>
        <v>0</v>
      </c>
    </row>
    <row r="107" spans="1:6" s="52" customFormat="1" x14ac:dyDescent="0.2">
      <c r="A107" s="71"/>
      <c r="B107" s="78" t="s">
        <v>55</v>
      </c>
      <c r="C107" s="79">
        <v>2</v>
      </c>
      <c r="D107" s="74" t="s">
        <v>1</v>
      </c>
      <c r="E107" s="57">
        <v>0</v>
      </c>
      <c r="F107" s="75">
        <f t="shared" si="9"/>
        <v>0</v>
      </c>
    </row>
    <row r="108" spans="1:6" s="52" customFormat="1" x14ac:dyDescent="0.2">
      <c r="A108" s="71"/>
      <c r="B108" s="78" t="s">
        <v>116</v>
      </c>
      <c r="C108" s="79">
        <v>2</v>
      </c>
      <c r="D108" s="74" t="s">
        <v>1</v>
      </c>
      <c r="E108" s="57">
        <v>0</v>
      </c>
      <c r="F108" s="75">
        <f t="shared" si="9"/>
        <v>0</v>
      </c>
    </row>
    <row r="109" spans="1:6" s="52" customFormat="1" x14ac:dyDescent="0.2">
      <c r="A109" s="99"/>
      <c r="B109" s="100"/>
      <c r="C109" s="101"/>
      <c r="D109" s="102"/>
      <c r="E109" s="103"/>
      <c r="F109" s="103"/>
    </row>
    <row r="110" spans="1:6" s="52" customFormat="1" x14ac:dyDescent="0.2">
      <c r="A110" s="48"/>
      <c r="B110" s="44"/>
      <c r="C110" s="27"/>
      <c r="D110" s="28"/>
      <c r="E110" s="29"/>
      <c r="F110" s="27"/>
    </row>
    <row r="111" spans="1:6" s="52" customFormat="1" x14ac:dyDescent="0.2">
      <c r="A111" s="71">
        <f>COUNT($A$5:A110)+1</f>
        <v>17</v>
      </c>
      <c r="B111" s="72" t="s">
        <v>87</v>
      </c>
      <c r="C111" s="73"/>
      <c r="D111" s="74"/>
      <c r="E111" s="75"/>
      <c r="F111" s="75"/>
    </row>
    <row r="112" spans="1:6" s="52" customFormat="1" ht="38.25" x14ac:dyDescent="0.2">
      <c r="A112" s="71"/>
      <c r="B112" s="78" t="s">
        <v>275</v>
      </c>
      <c r="C112" s="79"/>
      <c r="D112" s="74"/>
      <c r="E112" s="75"/>
      <c r="F112" s="75"/>
    </row>
    <row r="113" spans="1:6" s="52" customFormat="1" ht="14.25" x14ac:dyDescent="0.2">
      <c r="A113" s="71"/>
      <c r="B113" s="78"/>
      <c r="C113" s="79">
        <v>11</v>
      </c>
      <c r="D113" s="74" t="s">
        <v>14</v>
      </c>
      <c r="E113" s="57">
        <v>0</v>
      </c>
      <c r="F113" s="75">
        <f>C113*E113</f>
        <v>0</v>
      </c>
    </row>
    <row r="114" spans="1:6" s="52" customFormat="1" x14ac:dyDescent="0.2">
      <c r="A114" s="99"/>
      <c r="B114" s="100"/>
      <c r="C114" s="101"/>
      <c r="D114" s="102"/>
      <c r="E114" s="103"/>
      <c r="F114" s="103"/>
    </row>
    <row r="115" spans="1:6" s="110" customFormat="1" x14ac:dyDescent="0.2">
      <c r="A115" s="48"/>
      <c r="B115" s="44"/>
      <c r="C115" s="27"/>
      <c r="D115" s="28"/>
      <c r="E115" s="29"/>
      <c r="F115" s="27"/>
    </row>
    <row r="116" spans="1:6" s="52" customFormat="1" x14ac:dyDescent="0.2">
      <c r="A116" s="71">
        <f>COUNT($A$5:A115)+1</f>
        <v>18</v>
      </c>
      <c r="B116" s="72" t="s">
        <v>89</v>
      </c>
      <c r="C116" s="73"/>
      <c r="D116" s="74"/>
      <c r="E116" s="75"/>
      <c r="F116" s="75"/>
    </row>
    <row r="117" spans="1:6" s="52" customFormat="1" ht="114.75" x14ac:dyDescent="0.2">
      <c r="A117" s="71"/>
      <c r="B117" s="78" t="s">
        <v>90</v>
      </c>
      <c r="C117" s="79"/>
      <c r="D117" s="74"/>
      <c r="E117" s="75"/>
      <c r="F117" s="75"/>
    </row>
    <row r="118" spans="1:6" s="52" customFormat="1" x14ac:dyDescent="0.2">
      <c r="A118" s="89"/>
      <c r="B118" s="94" t="s">
        <v>30</v>
      </c>
      <c r="C118" s="91"/>
      <c r="D118" s="91"/>
      <c r="E118" s="92"/>
      <c r="F118" s="92"/>
    </row>
    <row r="119" spans="1:6" s="110" customFormat="1" ht="14.25" x14ac:dyDescent="0.2">
      <c r="A119" s="71"/>
      <c r="B119" s="78" t="s">
        <v>165</v>
      </c>
      <c r="C119" s="79">
        <v>10</v>
      </c>
      <c r="D119" s="74" t="s">
        <v>14</v>
      </c>
      <c r="E119" s="57">
        <v>0</v>
      </c>
      <c r="F119" s="75">
        <f>C119*E119</f>
        <v>0</v>
      </c>
    </row>
    <row r="120" spans="1:6" s="110" customFormat="1" x14ac:dyDescent="0.2">
      <c r="A120" s="99"/>
      <c r="B120" s="100"/>
      <c r="C120" s="101"/>
      <c r="D120" s="102"/>
      <c r="E120" s="103"/>
      <c r="F120" s="103"/>
    </row>
    <row r="121" spans="1:6" s="52" customFormat="1" x14ac:dyDescent="0.2">
      <c r="A121" s="48"/>
      <c r="B121" s="44"/>
      <c r="C121" s="27"/>
      <c r="D121" s="28"/>
      <c r="E121" s="29"/>
      <c r="F121" s="27"/>
    </row>
    <row r="122" spans="1:6" s="52" customFormat="1" x14ac:dyDescent="0.2">
      <c r="A122" s="71">
        <f>COUNT($A$5:A121)+1</f>
        <v>19</v>
      </c>
      <c r="B122" s="72" t="s">
        <v>17</v>
      </c>
      <c r="C122" s="73"/>
      <c r="D122" s="74"/>
      <c r="E122" s="75"/>
      <c r="F122" s="75"/>
    </row>
    <row r="123" spans="1:6" s="52" customFormat="1" ht="38.25" x14ac:dyDescent="0.2">
      <c r="A123" s="71"/>
      <c r="B123" s="78" t="s">
        <v>96</v>
      </c>
      <c r="C123" s="79"/>
      <c r="D123" s="74"/>
      <c r="E123" s="75"/>
      <c r="F123" s="75"/>
    </row>
    <row r="124" spans="1:6" s="52" customFormat="1" x14ac:dyDescent="0.2">
      <c r="B124" s="97"/>
      <c r="C124" s="91"/>
      <c r="D124" s="112">
        <v>0.1</v>
      </c>
      <c r="E124" s="92"/>
      <c r="F124" s="75">
        <f>SUM(F5:F120)*D124</f>
        <v>0</v>
      </c>
    </row>
    <row r="125" spans="1:6" s="52" customFormat="1" x14ac:dyDescent="0.2">
      <c r="A125" s="89"/>
      <c r="B125" s="132"/>
      <c r="C125" s="91"/>
      <c r="D125" s="112"/>
      <c r="E125" s="92"/>
      <c r="F125" s="92"/>
    </row>
    <row r="126" spans="1:6" s="52" customFormat="1" x14ac:dyDescent="0.2">
      <c r="A126" s="133"/>
      <c r="B126" s="134" t="s">
        <v>97</v>
      </c>
      <c r="C126" s="135"/>
      <c r="D126" s="136"/>
      <c r="E126" s="137" t="s">
        <v>13</v>
      </c>
      <c r="F126" s="137">
        <f>SUM(F5:F125)</f>
        <v>0</v>
      </c>
    </row>
  </sheetData>
  <sheetProtection algorithmName="SHA-512" hashValue="9SBeB68g4VETcF3u1DqmTDABsSTF9M3JZe+f9+KqHl0K+o4obo0LzhlCJY3ToB+NQhKEZcmIr6urek1w6BirOw==" saltValue="KDbcoXkc4WjOc8uE50fXgA==" spinCount="100000" sheet="1" objects="1" scenarios="1"/>
  <pageMargins left="0.78740157480314965" right="0.27559055118110237" top="0.86614173228346458" bottom="0.74803149606299213" header="0.31496062992125984" footer="0.31496062992125984"/>
  <pageSetup paperSize="9" orientation="portrait" r:id="rId1"/>
  <headerFooter alignWithMargins="0">
    <oddHeader>&amp;L&amp;"Arial,Navadno"&amp;8ENERGETIKA LJUBLJANA d.o.o.
SEKTOR ZA INVESTICIJE IN RAZVOJ - SLUŽBA ZA PROJEKTIRANJE
št. projekta: 35/C-100</oddHeader>
    <oddFooter>&amp;LENLJ-SIR-127/25&amp;C&amp;"Arial,Navadno"&amp;P / &amp;N</oddFooter>
  </headerFooter>
  <rowBreaks count="3" manualBreakCount="3">
    <brk id="31" max="5" man="1"/>
    <brk id="65" max="5" man="1"/>
    <brk id="99"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9</vt:i4>
      </vt:variant>
      <vt:variant>
        <vt:lpstr>Imenovani obsegi</vt:lpstr>
      </vt:variant>
      <vt:variant>
        <vt:i4>16</vt:i4>
      </vt:variant>
    </vt:vector>
  </HeadingPairs>
  <TitlesOfParts>
    <vt:vector size="25" baseType="lpstr">
      <vt:lpstr>Rekapitulacija_VO_SD</vt:lpstr>
      <vt:lpstr>Vrocevod_T-100_SD_JA 30</vt:lpstr>
      <vt:lpstr>Vrocevod_T-2800_SD_JA592</vt:lpstr>
      <vt:lpstr>Vrocevod_T-200_SD_JA621</vt:lpstr>
      <vt:lpstr>Vrocevod_T-100_SD_JA17</vt:lpstr>
      <vt:lpstr>Vrocevod_T-200_SD_JA564</vt:lpstr>
      <vt:lpstr>JAŠEK_T2500_SD_Linhartova</vt:lpstr>
      <vt:lpstr>jašek JA381_SD</vt:lpstr>
      <vt:lpstr>Vrocevod_T-100_SD</vt:lpstr>
      <vt:lpstr>'jašek JA381_SD'!Področje_tiskanja</vt:lpstr>
      <vt:lpstr>Rekapitulacija_VO_SD!Področje_tiskanja</vt:lpstr>
      <vt:lpstr>'Vrocevod_T-100_SD'!Področje_tiskanja</vt:lpstr>
      <vt:lpstr>'Vrocevod_T-100_SD_JA 30'!Področje_tiskanja</vt:lpstr>
      <vt:lpstr>'Vrocevod_T-100_SD_JA17'!Področje_tiskanja</vt:lpstr>
      <vt:lpstr>'Vrocevod_T-200_SD_JA564'!Področje_tiskanja</vt:lpstr>
      <vt:lpstr>'Vrocevod_T-200_SD_JA621'!Področje_tiskanja</vt:lpstr>
      <vt:lpstr>'Vrocevod_T-2800_SD_JA592'!Področje_tiskanja</vt:lpstr>
      <vt:lpstr>'jašek JA381_SD'!Tiskanje_naslovov</vt:lpstr>
      <vt:lpstr>JAŠEK_T2500_SD_Linhartova!Tiskanje_naslovov</vt:lpstr>
      <vt:lpstr>'Vrocevod_T-100_SD'!Tiskanje_naslovov</vt:lpstr>
      <vt:lpstr>'Vrocevod_T-100_SD_JA 30'!Tiskanje_naslovov</vt:lpstr>
      <vt:lpstr>'Vrocevod_T-100_SD_JA17'!Tiskanje_naslovov</vt:lpstr>
      <vt:lpstr>'Vrocevod_T-200_SD_JA564'!Tiskanje_naslovov</vt:lpstr>
      <vt:lpstr>'Vrocevod_T-200_SD_JA621'!Tiskanje_naslovov</vt:lpstr>
      <vt:lpstr>'Vrocevod_T-2800_SD_JA592'!Tiskanje_naslovov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popisi plin 100mbar</dc:title>
  <dc:creator>gregor redelonghi</dc:creator>
  <dc:description>izdelan: 31/08-2005</dc:description>
  <cp:lastModifiedBy>Loti Windschnurer</cp:lastModifiedBy>
  <cp:lastPrinted>2025-03-13T10:51:26Z</cp:lastPrinted>
  <dcterms:created xsi:type="dcterms:W3CDTF">1999-05-03T05:58:28Z</dcterms:created>
  <dcterms:modified xsi:type="dcterms:W3CDTF">2025-04-23T04:41:37Z</dcterms:modified>
</cp:coreProperties>
</file>